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320" windowHeight="9405" tabRatio="821" activeTab="6"/>
  </bookViews>
  <sheets>
    <sheet name="Produkty sypkie" sheetId="2" r:id="rId1"/>
    <sheet name="Napoje, soki" sheetId="3" r:id="rId2"/>
    <sheet name="Warzywa, owoce" sheetId="4" r:id="rId3"/>
    <sheet name="Drób i przetwory" sheetId="5" r:id="rId4"/>
    <sheet name="Pieczywo" sheetId="6" r:id="rId5"/>
    <sheet name="Ryby" sheetId="7" r:id="rId6"/>
    <sheet name="Wyroby garrmażeryjne" sheetId="8" r:id="rId7"/>
    <sheet name="Jaja" sheetId="9" r:id="rId8"/>
    <sheet name="Mrożonki" sheetId="10" r:id="rId9"/>
    <sheet name="Nabiał" sheetId="11" r:id="rId10"/>
    <sheet name="Mięso, wędliny" sheetId="12" r:id="rId11"/>
    <sheet name="Wartość zamówienia" sheetId="13" r:id="rId12"/>
  </sheets>
  <calcPr calcId="114210"/>
</workbook>
</file>

<file path=xl/calcChain.xml><?xml version="1.0" encoding="utf-8"?>
<calcChain xmlns="http://schemas.openxmlformats.org/spreadsheetml/2006/main">
  <c r="F11" i="5"/>
  <c r="F7"/>
  <c r="F12"/>
  <c r="F9" i="6"/>
  <c r="F4" i="5"/>
  <c r="F5"/>
  <c r="F6"/>
  <c r="F8"/>
  <c r="F9"/>
  <c r="F10"/>
  <c r="G5" i="2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6"/>
  <c r="D7" i="13"/>
  <c r="D8"/>
  <c r="G7" i="3"/>
  <c r="G11"/>
  <c r="D9" i="13"/>
  <c r="D10"/>
  <c r="F5" i="12"/>
  <c r="F6"/>
  <c r="F7"/>
  <c r="F8"/>
  <c r="F9"/>
  <c r="F10"/>
  <c r="F11"/>
  <c r="F12"/>
  <c r="F13"/>
  <c r="F14"/>
  <c r="D27" i="13"/>
  <c r="D28"/>
  <c r="F5" i="11"/>
  <c r="F6"/>
  <c r="F7"/>
  <c r="F8"/>
  <c r="F9"/>
  <c r="F10"/>
  <c r="F11"/>
  <c r="F12"/>
  <c r="F13"/>
  <c r="F14"/>
  <c r="F15"/>
  <c r="F16"/>
  <c r="F17"/>
  <c r="F18"/>
  <c r="F19"/>
  <c r="F20"/>
  <c r="F21"/>
  <c r="F22"/>
  <c r="F24"/>
  <c r="D25" i="13"/>
  <c r="D26"/>
  <c r="F5" i="10"/>
  <c r="F6"/>
  <c r="F7"/>
  <c r="F8"/>
  <c r="F9"/>
  <c r="F10"/>
  <c r="F11"/>
  <c r="F12"/>
  <c r="F13"/>
  <c r="F14"/>
  <c r="F15"/>
  <c r="F16"/>
  <c r="F18"/>
  <c r="D23" i="13"/>
  <c r="D24"/>
  <c r="F7" i="9"/>
  <c r="F11"/>
  <c r="D21" i="13"/>
  <c r="D22"/>
  <c r="F6" i="8"/>
  <c r="F7"/>
  <c r="F8"/>
  <c r="F9"/>
  <c r="F10"/>
  <c r="F11"/>
  <c r="F14"/>
  <c r="D19" i="13"/>
  <c r="D20"/>
  <c r="F4" i="7"/>
  <c r="F5"/>
  <c r="F6"/>
  <c r="F7"/>
  <c r="F8"/>
  <c r="F11"/>
  <c r="D17" i="13"/>
  <c r="D18"/>
  <c r="F4" i="6"/>
  <c r="F5"/>
  <c r="F6"/>
  <c r="F7"/>
  <c r="F8"/>
  <c r="D15" i="13"/>
  <c r="D16"/>
  <c r="D13"/>
  <c r="D14"/>
  <c r="F7" i="4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D11" i="13"/>
  <c r="D12"/>
  <c r="D29"/>
</calcChain>
</file>

<file path=xl/sharedStrings.xml><?xml version="1.0" encoding="utf-8"?>
<sst xmlns="http://schemas.openxmlformats.org/spreadsheetml/2006/main" count="630" uniqueCount="329">
  <si>
    <t>Lp</t>
  </si>
  <si>
    <t>Nazwa artykułu</t>
  </si>
  <si>
    <t>Kod CPV</t>
  </si>
  <si>
    <t>jednostka miary</t>
  </si>
  <si>
    <t>szacunkowa ilość</t>
  </si>
  <si>
    <t>wartość brutto</t>
  </si>
  <si>
    <t>szt</t>
  </si>
  <si>
    <t>Barszcz biały w proszku - zupa instant, 3kg</t>
  </si>
  <si>
    <t>15891900-9</t>
  </si>
  <si>
    <t>Baton czekoladowy z orzechami</t>
  </si>
  <si>
    <t>15842220-0</t>
  </si>
  <si>
    <t>15872000-1</t>
  </si>
  <si>
    <t>Bułka tarta 0,5 kg</t>
  </si>
  <si>
    <t>15613000-8</t>
  </si>
  <si>
    <t>15332290-3</t>
  </si>
  <si>
    <t>Cukier kryształ 1kg</t>
  </si>
  <si>
    <t>15812200-5</t>
  </si>
  <si>
    <t>kg</t>
  </si>
  <si>
    <t>15870000-7</t>
  </si>
  <si>
    <t>Czekolada mleczna, 80g,</t>
  </si>
  <si>
    <t>15842100-3</t>
  </si>
  <si>
    <t>Fasola typu Jaś 0,5kg</t>
  </si>
  <si>
    <t>15331130-7</t>
  </si>
  <si>
    <t>Groch łuskany połówki, 0,5 kg</t>
  </si>
  <si>
    <t>Groszek konserwowy, po odcieku 280g</t>
  </si>
  <si>
    <t>Herbata czarna expresowa, 200g /100x2g/</t>
  </si>
  <si>
    <t>15331470-2</t>
  </si>
  <si>
    <t>Kakao 10-12% tłuszczu, 100%,200g</t>
  </si>
  <si>
    <t>15841000-5</t>
  </si>
  <si>
    <t>15614100-6</t>
  </si>
  <si>
    <t>15613100-9</t>
  </si>
  <si>
    <t>Kasza jęczmienna średnia 0,5 kg</t>
  </si>
  <si>
    <t>15861000-1</t>
  </si>
  <si>
    <t>15331134-5</t>
  </si>
  <si>
    <t>Kukurydza konserwowa, po odcieku 280g</t>
  </si>
  <si>
    <t>Kwasek cytrynowy, 20g</t>
  </si>
  <si>
    <t>Liść laurowy 15g</t>
  </si>
  <si>
    <t>15890000-3</t>
  </si>
  <si>
    <t>Majonez dekoracyjny  skład: olej rośliny, żółtko, jaja min. 5%, ocet, musztrda, cukier, sól , 500ml</t>
  </si>
  <si>
    <t>Makaron gwiazdka z mąki semolina, 100% pszenicy durum, wydajność 1:3, 3 kg</t>
  </si>
  <si>
    <t>15871273-8</t>
  </si>
  <si>
    <t>15851210-3</t>
  </si>
  <si>
    <t>Makaron kolanka z mąki semolina, 100% pszenicy durum, wydajność 1:3, 3 kg</t>
  </si>
  <si>
    <t>Makaron kolanko z mąki semolina, 100% pszenicy durum, wydajność 1:3, 3 kg</t>
  </si>
  <si>
    <t>15851110-2</t>
  </si>
  <si>
    <t>Makaron nitka rosołowa z mąki semolina, 100% pszenicy durum, wydajność 1:3, 3 kg</t>
  </si>
  <si>
    <t>Makaron penne z mąki semolina, 100% pszenicy durum, wydajność 1:3, 3kg</t>
  </si>
  <si>
    <t>Makaron pennette z mąki semolina, 100% pszenicy durum, wydajność 1:3, 3 kg</t>
  </si>
  <si>
    <t>Makaron świder z mąki semolina,100% pszenicy durum, wydajność 1:3, 3kg</t>
  </si>
  <si>
    <t>Makaron zacierka, 0,5 kg</t>
  </si>
  <si>
    <t>Mąka pszenna typu 500, 1 kg</t>
  </si>
  <si>
    <t>15612100-2</t>
  </si>
  <si>
    <t>Musztarda stołowa bez konserwantów, 205g</t>
  </si>
  <si>
    <t>Napój kakaowy, 300g</t>
  </si>
  <si>
    <t>15871250-1</t>
  </si>
  <si>
    <t>15871000-4</t>
  </si>
  <si>
    <t>Ogórki konserwowe,po odcieku waga 430 g</t>
  </si>
  <si>
    <t>Oregno, 20g</t>
  </si>
  <si>
    <t>15412200-1</t>
  </si>
  <si>
    <t>Pieprz czarny mielony, bez glutaminianu sodu, 20g</t>
  </si>
  <si>
    <t>15872100-2</t>
  </si>
  <si>
    <t>Pieprz ziołowy bez glutaminianu sodu, 20 g</t>
  </si>
  <si>
    <t>Płatki kukurydziane, opakowanie 300g</t>
  </si>
  <si>
    <t>15613311-1</t>
  </si>
  <si>
    <t>15899000-6</t>
  </si>
  <si>
    <t>Przyprawa do drobiu, 600g</t>
  </si>
  <si>
    <t>Przyprawa do ryb, 600g</t>
  </si>
  <si>
    <t>15871200-6</t>
  </si>
  <si>
    <t>Przyprawa do wieprzowiny, 600g</t>
  </si>
  <si>
    <t>Przyprawa w płynie, 1l</t>
  </si>
  <si>
    <t>Ryż biały sypki 1kg</t>
  </si>
  <si>
    <t>15891000-0</t>
  </si>
  <si>
    <t>Ryż biły długoziarnisty paraboliczny o całych i wybarwonych ziarnach, zachowyjący sypką konsystencję, 5kg</t>
  </si>
  <si>
    <t>Sos bolognese instant, 1 kg</t>
  </si>
  <si>
    <t>15332200-6</t>
  </si>
  <si>
    <t>Sos ogrodowy do sałatek, 0,5 kg</t>
  </si>
  <si>
    <t>Sos pieczeniowy baza, 1 kg</t>
  </si>
  <si>
    <t>15872400-5</t>
  </si>
  <si>
    <t>Szczaw siekany bez konserwantów, 280g</t>
  </si>
  <si>
    <t>Ziele angielskie, 15g</t>
  </si>
  <si>
    <t>Zioła prowansalskie, 20g 100%</t>
  </si>
  <si>
    <t>Żurek instant, 3 kg</t>
  </si>
  <si>
    <t>Ciastka „BISZKOPTY” 150g</t>
  </si>
  <si>
    <t>Mandarynki w syropie masa po odsączeniu 175g</t>
  </si>
  <si>
    <t>Masło  czekoladowe 230g</t>
  </si>
  <si>
    <t>Galaretka mix bez sztucznych barwników</t>
  </si>
  <si>
    <t>Płatki miodowe 250 g</t>
  </si>
  <si>
    <t>NAPOJE, SOKI I SYROPY KOD  CPV 15321000-4</t>
  </si>
  <si>
    <t>15321000-4</t>
  </si>
  <si>
    <t>warość brutto</t>
  </si>
  <si>
    <t>uwagi</t>
  </si>
  <si>
    <t>klasa I</t>
  </si>
  <si>
    <t>Banan</t>
  </si>
  <si>
    <t>Brzoskwinie</t>
  </si>
  <si>
    <t>Burak</t>
  </si>
  <si>
    <t>Cebula biała</t>
  </si>
  <si>
    <t>Cytryna</t>
  </si>
  <si>
    <t>Gruszka</t>
  </si>
  <si>
    <t>Jabłko</t>
  </si>
  <si>
    <t>Kapusta biała</t>
  </si>
  <si>
    <t>Kapusta biała młoda - główka</t>
  </si>
  <si>
    <t>Kapusta czerwona</t>
  </si>
  <si>
    <t>Kapusta pekińska</t>
  </si>
  <si>
    <t>Koperek min. 10 w pęczku</t>
  </si>
  <si>
    <t>Mandarynki</t>
  </si>
  <si>
    <t>Marchew</t>
  </si>
  <si>
    <t>Nektaryny</t>
  </si>
  <si>
    <t>Ogórek kiszony 1kg</t>
  </si>
  <si>
    <t>Ogórek swieży</t>
  </si>
  <si>
    <t>Ogórki zielone sezonowe</t>
  </si>
  <si>
    <t>Pieczarka</t>
  </si>
  <si>
    <t>Pietruszka korzeń</t>
  </si>
  <si>
    <t>Pomarańcze</t>
  </si>
  <si>
    <t>Pomidor</t>
  </si>
  <si>
    <t>Pomidor sezonowe polski</t>
  </si>
  <si>
    <t>Por</t>
  </si>
  <si>
    <t>Sałata masłowa</t>
  </si>
  <si>
    <t>Sałata lodowa</t>
  </si>
  <si>
    <t>Seler korzeń</t>
  </si>
  <si>
    <t>Truskawki sezonow</t>
  </si>
  <si>
    <t>Ziemniak polski póżny</t>
  </si>
  <si>
    <t>Ziemniaki wczesne</t>
  </si>
  <si>
    <t>Śliwki węgierki</t>
  </si>
  <si>
    <t>Polędwica drobiowa</t>
  </si>
  <si>
    <t>Udko z kurczaka waga 200-250g</t>
  </si>
  <si>
    <t>Wątroba drobiowa z kurczaka</t>
  </si>
  <si>
    <t>Bułka pszenna 0,05 kg duża skład: mąka, tłuszcz, woda, drożdże, sól cukier,bez ulepszaczy, spulchniaczy i konserwantów</t>
  </si>
  <si>
    <t>Bułka słoodka drożdżowa z kruszonką 100g</t>
  </si>
  <si>
    <t>Chleb pszenny - krojony 0,5 kg na naturalnym zakwasie, skład: mąka pszenna, mąka żytnia, woda, drożdże,sól, bez konserwantów, termin przydatności 3 dni</t>
  </si>
  <si>
    <t xml:space="preserve"> szt</t>
  </si>
  <si>
    <t>Figurki rybne dorszowe min 26% dorsza</t>
  </si>
  <si>
    <t>Filet z dorsza (z max. zawartośćią glazury do 5%)</t>
  </si>
  <si>
    <t>Kostka z łososia panierowana min 59% fileta z łososia</t>
  </si>
  <si>
    <t>WYROBY GARMAŻERYJNE  kod CPV 3142500-3</t>
  </si>
  <si>
    <t>Gołabki z mięsem (ryż - mięso mielone 50% do 50%) 180-200g/szt</t>
  </si>
  <si>
    <t>Kopytka (95 % ziemniaków)</t>
  </si>
  <si>
    <t>Krokiety z kapustą i mięsem 130g/szt.</t>
  </si>
  <si>
    <t>Pierogi leniwe (85%sera)</t>
  </si>
  <si>
    <t>Pierogi ruskie (50% sera/50% ziemniaków)</t>
  </si>
  <si>
    <t>szt.</t>
  </si>
  <si>
    <t>Jaja świeże rozmiar L</t>
  </si>
  <si>
    <t>Brokuł mrożony 2,5 kg</t>
  </si>
  <si>
    <t>Fasolka szparagowa zielona - cięta 2,5kg</t>
  </si>
  <si>
    <t>Fasolka szparagowa żółta cała 2,5 kg</t>
  </si>
  <si>
    <t>Kalafior mrożony 2,5 kg</t>
  </si>
  <si>
    <t>Marchew z groszkiem 2,5 kg</t>
  </si>
  <si>
    <t>Mieszanka kompotowa 2,5 kg</t>
  </si>
  <si>
    <t>Mieszanka orientalna 2,5 kg</t>
  </si>
  <si>
    <t>Mieszanka warzywna 2,5 kg</t>
  </si>
  <si>
    <t>Szpinak mrożony cięty 2,5 kg</t>
  </si>
  <si>
    <t>Truskawka mrożona 2,5 kg</t>
  </si>
  <si>
    <t>Jogrt owocowy o zawartości owoców 15%, 115g</t>
  </si>
  <si>
    <t>Jogurt owocowy akasmitna konsystencja, 140g</t>
  </si>
  <si>
    <t>Jogurt owocowy, bez konserwantów 140g</t>
  </si>
  <si>
    <t>Jogurt pitny  z żywymi kulturami bakterii, 4x 100</t>
  </si>
  <si>
    <t>Jogurt pitny, 180g</t>
  </si>
  <si>
    <t>Margaryna miękka  z dodatkiem masła, 0,5 kg</t>
  </si>
  <si>
    <t>Masło o zawartości tłuszczu min 82 % 250 g</t>
  </si>
  <si>
    <t>Mleko UHT 3,2% tłuszczu, 1l</t>
  </si>
  <si>
    <t>Ser tawarogowy półtłusty</t>
  </si>
  <si>
    <t>Ser topiony w plastrach , 150g</t>
  </si>
  <si>
    <t>Ser żółty podpuszczkowy dojrzewający pełnotłusty typu gouda skład: mleko, bakterie kwasu mlekowego, podpuszcka</t>
  </si>
  <si>
    <t>Serek homogenizowany typu Danio, 140g</t>
  </si>
  <si>
    <t>Serek homogenizowany 1000g</t>
  </si>
  <si>
    <t>Boczek wędzony</t>
  </si>
  <si>
    <t>Karkówka wieprzowa b/k</t>
  </si>
  <si>
    <t>Kiełbasa typu śląska o zawartości mięsa min. 75 %</t>
  </si>
  <si>
    <t>Łopatka wieprzowa b/k</t>
  </si>
  <si>
    <t>Mięso mielone z łopatki świeże 0,5 kg pakowane</t>
  </si>
  <si>
    <t>Polędwica sopocka</t>
  </si>
  <si>
    <t>Schab wieprzowy b/k</t>
  </si>
  <si>
    <t>Szynka wieprzowa tradycyjna, wedzona</t>
  </si>
  <si>
    <t>Wartość</t>
  </si>
  <si>
    <t>Kasza gryczana sypka 0,5kg</t>
  </si>
  <si>
    <t>Mąka ziemniaczana 0,5 kg</t>
  </si>
  <si>
    <t>Papryka mielona słodka bez glutaminianu sodu, 20 g</t>
  </si>
  <si>
    <t>Rozpuszczalna kawa zbożowa, 200g</t>
  </si>
  <si>
    <t>Makaron nitki cienkie 250 g</t>
  </si>
  <si>
    <t>Przyprawa 75g</t>
  </si>
  <si>
    <t>cena jednostkowa brutto</t>
  </si>
  <si>
    <t>cena jednastkowa brutto</t>
  </si>
  <si>
    <t>Por młody</t>
  </si>
  <si>
    <t>Kapusta kiszona, 1 kg</t>
  </si>
  <si>
    <t>Porzeczka czarna  2,5 kg</t>
  </si>
  <si>
    <t>Wiśnie mrożone    2,5 kg</t>
  </si>
  <si>
    <t>Soczek wieloowocowy ze słomką 0,2 l</t>
  </si>
  <si>
    <t>Bazylia suszona, 20 g</t>
  </si>
  <si>
    <t>Dżem niskosłodzony, brzoskwiniowy, 280g</t>
  </si>
  <si>
    <t>Dżem niskosłodzony, truskawkowy, 280g</t>
  </si>
  <si>
    <t>Dżem niskosłodzony, wiśniowy, 280g</t>
  </si>
  <si>
    <t>Keczup łagodny, zawartość130g pomidora w 100g produktu, bez konserwantów, 180g</t>
  </si>
  <si>
    <t>Keczup pikantny, zawartość 130g pomidora w 100g produktu, bez konserwantów, 180g</t>
  </si>
  <si>
    <t>Koncentrat pomidorowy o zawartości min 30% pomidorów, bez konserwantów. 900g słoik</t>
  </si>
  <si>
    <t>Majeranek otarty, 28g, 100%</t>
  </si>
  <si>
    <t xml:space="preserve">JAJA  </t>
  </si>
  <si>
    <t>RAZEM</t>
  </si>
  <si>
    <t>Kartacze z mięsem</t>
  </si>
  <si>
    <t>Burgery rybne z marchewka groszkiem</t>
  </si>
  <si>
    <t>Śmietana  18% ukwaszona</t>
  </si>
  <si>
    <t>Ryż brązowy 3kg</t>
  </si>
  <si>
    <t>Olej Kujawski 1l</t>
  </si>
  <si>
    <t>Kripsy jabłuszka 100% zdrowy produkt suszony naturalnie 32 szt w opakowaniu</t>
  </si>
  <si>
    <t>Zupa "pieczarkowa" instant, 3 kg</t>
  </si>
  <si>
    <t>Zupa "szpinakowa" instant, 1 kg</t>
  </si>
  <si>
    <t>Czosnek granulowany, 0,5kg</t>
  </si>
  <si>
    <t>Polewa truskawkowa w płynie 1l</t>
  </si>
  <si>
    <t>ŚmietanaUHT30%, 250ml</t>
  </si>
  <si>
    <t>Parówki cienkie wieprzowe o zawartości mięsa min 70 %</t>
  </si>
  <si>
    <t>Szkoła Podstawowa nr 1 w Żarach</t>
  </si>
  <si>
    <t xml:space="preserve">Wartość zamówienia </t>
  </si>
  <si>
    <t xml:space="preserve"> Nazwa grupy</t>
  </si>
  <si>
    <t xml:space="preserve"> Produkty sypki</t>
  </si>
  <si>
    <t xml:space="preserve"> Napoje, soki</t>
  </si>
  <si>
    <t xml:space="preserve"> Warzywa owoce</t>
  </si>
  <si>
    <t xml:space="preserve"> Drób i przetwory</t>
  </si>
  <si>
    <t xml:space="preserve"> Pieczywo</t>
  </si>
  <si>
    <t xml:space="preserve"> Ryby</t>
  </si>
  <si>
    <t xml:space="preserve"> Wyroby garmazeryjne</t>
  </si>
  <si>
    <t xml:space="preserve"> Jaja </t>
  </si>
  <si>
    <t xml:space="preserve"> Mrożonki</t>
  </si>
  <si>
    <t xml:space="preserve"> Nabiał</t>
  </si>
  <si>
    <t xml:space="preserve"> Mięso i wędiny</t>
  </si>
  <si>
    <t>Żary, dnia 2015r.</t>
  </si>
  <si>
    <t>Zamówienie na artykuły żywnościowe - prognozowane zapotrzebowanie na okres I-VI.2015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</si>
  <si>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</si>
  <si>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</si>
  <si>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</si>
  <si>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</si>
  <si>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</si>
  <si>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</si>
  <si>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</si>
  <si>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</si>
  <si>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</si>
  <si>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</si>
  <si>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</si>
  <si>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</si>
  <si>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</si>
  <si>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</si>
  <si>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</si>
  <si>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</si>
  <si>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</si>
  <si>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</si>
  <si>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</si>
  <si>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</si>
  <si>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</si>
  <si>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</si>
  <si>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</si>
  <si>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</si>
  <si>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</si>
  <si>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</si>
  <si>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</si>
  <si>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</si>
  <si>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</si>
  <si>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</si>
  <si>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</si>
  <si>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</si>
  <si>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</si>
  <si>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</si>
  <si>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</si>
  <si>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</si>
  <si>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</si>
  <si>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</si>
  <si>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</si>
  <si>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</si>
  <si>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</si>
  <si>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</si>
  <si>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</si>
  <si>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</si>
  <si>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</si>
  <si>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</si>
  <si>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</si>
  <si>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</si>
  <si>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</si>
  <si>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</si>
  <si>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</si>
  <si>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</si>
  <si>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</si>
  <si>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</si>
  <si>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</si>
  <si>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</si>
  <si>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</si>
  <si>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</si>
  <si>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</si>
  <si>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</si>
  <si>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</si>
  <si>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</si>
  <si>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</si>
  <si>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</si>
  <si>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</si>
  <si>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</si>
  <si>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</si>
  <si>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</si>
  <si>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</si>
  <si>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</si>
  <si>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</si>
  <si>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</si>
  <si>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</si>
  <si>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</si>
  <si>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</si>
  <si>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</si>
  <si>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</si>
  <si>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</si>
  <si>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Rogal mleczny 80 g</t>
  </si>
  <si>
    <t>korpus drobiowy</t>
  </si>
  <si>
    <t>Pałki drobiowe</t>
  </si>
  <si>
    <t>Filet z kurczaka świeży</t>
  </si>
  <si>
    <t xml:space="preserve">ZIEMNIAKI, WARZYWA, OWOCE I KISZONKI  </t>
  </si>
  <si>
    <t xml:space="preserve">DRÓB I PRZETWORY DROBIOWE </t>
  </si>
  <si>
    <t xml:space="preserve">RYBY I PRZETWORY RYBNE   </t>
  </si>
  <si>
    <t xml:space="preserve">PRZETWORY MROŻONE </t>
  </si>
  <si>
    <t>Actimel</t>
  </si>
  <si>
    <t>Jogurt naturalny 150g</t>
  </si>
  <si>
    <t xml:space="preserve">NABIAŁ I PRZETWORY MLECZNE </t>
  </si>
  <si>
    <t xml:space="preserve">MIĘSO WIEPRZOWE, WOŁOWE, WĘDLINY </t>
  </si>
  <si>
    <t>Bułka Graghamka</t>
  </si>
  <si>
    <t>Bułka z siemieniem</t>
  </si>
  <si>
    <t>chleb razowy- Graham, Helios, Żytni.</t>
  </si>
  <si>
    <t xml:space="preserve">PIECZYWO   </t>
  </si>
  <si>
    <t>Filet  z indyka świeży</t>
  </si>
  <si>
    <t>Sok owocowy</t>
  </si>
  <si>
    <t>Sól morska z potasem</t>
  </si>
  <si>
    <t>Makaron razowy świder 0,450g</t>
  </si>
  <si>
    <t>Mąka razowa</t>
  </si>
  <si>
    <t>Woda mineralna 0,5 l</t>
  </si>
  <si>
    <t xml:space="preserve">PRODUKTY SYPKIE, PRZYPRAWY, INNE PRODUKTY SPOŻYWCZE  </t>
  </si>
  <si>
    <t>Curry</t>
  </si>
  <si>
    <t>Kozieradka</t>
  </si>
  <si>
    <t>Vegeta 200 g</t>
  </si>
  <si>
    <t>Kasza kuskus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</si>
</sst>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@&quot; &quot;"/>
    <numFmt numFmtId="165" formatCode="#,##0.00&quot; &quot;[$zł-415];[Red]&quot;-&quot;#,##0.00&quot; &quot;[$zł-415]"/>
  </numFmts>
  <fonts count="17">
    <font>
      <sz val="11"/>
      <color theme="1"/>
      <name val="Arial1"/>
      <charset val="238"/>
    </font>
    <font>
      <sz val="8"/>
      <color indexed="8"/>
      <name val="Arial1"/>
      <charset val="238"/>
    </font>
    <font>
      <b/>
      <sz val="8"/>
      <color indexed="8"/>
      <name val="Arial2"/>
      <charset val="238"/>
    </font>
    <font>
      <sz val="8"/>
      <color indexed="8"/>
      <name val="Arial2"/>
      <charset val="238"/>
    </font>
    <font>
      <sz val="8"/>
      <name val="Arial1"/>
      <charset val="238"/>
    </font>
    <font>
      <sz val="11"/>
      <color indexed="8"/>
      <name val="Arial1"/>
      <charset val="238"/>
    </font>
    <font>
      <sz val="12"/>
      <color indexed="8"/>
      <name val="Arial1"/>
      <charset val="238"/>
    </font>
    <font>
      <b/>
      <sz val="12"/>
      <color indexed="8"/>
      <name val="Arial2"/>
      <charset val="238"/>
    </font>
    <font>
      <sz val="12"/>
      <color indexed="8"/>
      <name val="Arial2"/>
      <charset val="238"/>
    </font>
    <font>
      <sz val="12"/>
      <name val="Arial2"/>
      <charset val="238"/>
    </font>
    <font>
      <b/>
      <sz val="12"/>
      <color indexed="8"/>
      <name val="Arial1"/>
      <charset val="238"/>
    </font>
    <font>
      <sz val="10"/>
      <color indexed="8"/>
      <name val="Arial1"/>
      <charset val="238"/>
    </font>
    <font>
      <b/>
      <sz val="10"/>
      <color indexed="8"/>
      <name val="Arial2"/>
      <charset val="238"/>
    </font>
    <font>
      <b/>
      <sz val="10"/>
      <color indexed="8"/>
      <name val="Arial1"/>
      <charset val="238"/>
    </font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5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164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65" fontId="16" fillId="0" borderId="0"/>
    <xf numFmtId="44" fontId="5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1" applyFont="1" applyFill="1" applyBorder="1" applyAlignment="1" applyProtection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164" fontId="3" fillId="0" borderId="0" xfId="1" applyFont="1" applyFill="1" applyBorder="1" applyAlignment="1" applyProtection="1"/>
    <xf numFmtId="164" fontId="2" fillId="0" borderId="0" xfId="0" applyNumberFormat="1" applyFont="1" applyBorder="1"/>
    <xf numFmtId="0" fontId="1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1" applyFont="1" applyFill="1" applyBorder="1" applyAlignment="1" applyProtection="1">
      <alignment horizontal="center"/>
    </xf>
    <xf numFmtId="0" fontId="2" fillId="0" borderId="0" xfId="0" applyFont="1" applyBorder="1" applyAlignment="1">
      <alignment wrapText="1"/>
    </xf>
    <xf numFmtId="164" fontId="2" fillId="0" borderId="0" xfId="1" applyFont="1" applyFill="1" applyBorder="1" applyAlignment="1" applyProtection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4" fontId="8" fillId="0" borderId="1" xfId="1" applyFont="1" applyFill="1" applyBorder="1" applyAlignment="1" applyProtection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wrapText="1" readingOrder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4" fontId="8" fillId="0" borderId="1" xfId="6" applyFont="1" applyFill="1" applyBorder="1" applyAlignment="1" applyProtection="1">
      <alignment horizontal="right" wrapText="1"/>
    </xf>
    <xf numFmtId="44" fontId="8" fillId="0" borderId="1" xfId="6" applyFont="1" applyBorder="1" applyAlignment="1">
      <alignment horizontal="right" wrapText="1"/>
    </xf>
    <xf numFmtId="44" fontId="8" fillId="0" borderId="1" xfId="6" applyFont="1" applyFill="1" applyBorder="1" applyAlignment="1">
      <alignment horizontal="right" wrapText="1"/>
    </xf>
    <xf numFmtId="44" fontId="8" fillId="0" borderId="1" xfId="6" applyFont="1" applyBorder="1" applyAlignment="1">
      <alignment wrapText="1"/>
    </xf>
    <xf numFmtId="44" fontId="8" fillId="0" borderId="2" xfId="6" applyFont="1" applyBorder="1"/>
    <xf numFmtId="44" fontId="8" fillId="0" borderId="3" xfId="6" applyFont="1" applyBorder="1"/>
    <xf numFmtId="44" fontId="6" fillId="0" borderId="3" xfId="6" applyFont="1" applyBorder="1"/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164" fontId="8" fillId="0" borderId="1" xfId="1" applyFont="1" applyFill="1" applyBorder="1" applyAlignment="1" applyProtection="1"/>
    <xf numFmtId="164" fontId="7" fillId="0" borderId="1" xfId="1" applyFont="1" applyFill="1" applyBorder="1" applyAlignment="1" applyProtection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164" fontId="8" fillId="0" borderId="4" xfId="1" applyFont="1" applyFill="1" applyBorder="1" applyAlignment="1" applyProtection="1"/>
    <xf numFmtId="0" fontId="8" fillId="0" borderId="3" xfId="0" applyFont="1" applyBorder="1" applyAlignment="1">
      <alignment wrapText="1"/>
    </xf>
    <xf numFmtId="164" fontId="8" fillId="0" borderId="3" xfId="1" applyFont="1" applyFill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4" fontId="8" fillId="0" borderId="0" xfId="1" applyFont="1" applyFill="1" applyBorder="1" applyAlignment="1" applyProtection="1"/>
    <xf numFmtId="164" fontId="7" fillId="0" borderId="0" xfId="1" applyFont="1" applyFill="1" applyBorder="1" applyAlignment="1" applyProtection="1"/>
    <xf numFmtId="44" fontId="8" fillId="0" borderId="1" xfId="6" applyFont="1" applyFill="1" applyBorder="1" applyAlignment="1" applyProtection="1"/>
    <xf numFmtId="0" fontId="10" fillId="0" borderId="3" xfId="0" applyFont="1" applyBorder="1"/>
    <xf numFmtId="164" fontId="10" fillId="0" borderId="3" xfId="0" applyNumberFormat="1" applyFont="1" applyBorder="1"/>
    <xf numFmtId="0" fontId="7" fillId="2" borderId="1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164" fontId="8" fillId="0" borderId="1" xfId="1" applyFont="1" applyFill="1" applyBorder="1" applyAlignment="1" applyProtection="1">
      <alignment horizontal="center"/>
    </xf>
    <xf numFmtId="0" fontId="8" fillId="0" borderId="5" xfId="0" applyFont="1" applyBorder="1" applyAlignment="1">
      <alignment horizontal="center"/>
    </xf>
    <xf numFmtId="164" fontId="8" fillId="0" borderId="5" xfId="1" applyFont="1" applyFill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164" fontId="8" fillId="0" borderId="2" xfId="1" applyFont="1" applyFill="1" applyBorder="1" applyAlignment="1" applyProtection="1"/>
    <xf numFmtId="0" fontId="8" fillId="0" borderId="3" xfId="0" applyFont="1" applyFill="1" applyBorder="1" applyAlignment="1">
      <alignment wrapText="1"/>
    </xf>
    <xf numFmtId="0" fontId="8" fillId="0" borderId="0" xfId="0" applyFont="1" applyFill="1" applyBorder="1"/>
    <xf numFmtId="164" fontId="8" fillId="0" borderId="1" xfId="1" applyFont="1" applyFill="1" applyBorder="1" applyAlignment="1" applyProtection="1">
      <alignment wrapText="1"/>
    </xf>
    <xf numFmtId="0" fontId="8" fillId="0" borderId="3" xfId="0" applyFont="1" applyBorder="1" applyAlignment="1">
      <alignment horizontal="center" wrapText="1"/>
    </xf>
    <xf numFmtId="164" fontId="7" fillId="0" borderId="3" xfId="1" applyFont="1" applyFill="1" applyBorder="1" applyAlignment="1" applyProtection="1"/>
    <xf numFmtId="0" fontId="7" fillId="0" borderId="3" xfId="0" applyFont="1" applyBorder="1"/>
    <xf numFmtId="164" fontId="7" fillId="0" borderId="3" xfId="0" applyNumberFormat="1" applyFont="1" applyBorder="1"/>
    <xf numFmtId="0" fontId="8" fillId="0" borderId="4" xfId="0" applyFont="1" applyFill="1" applyBorder="1"/>
    <xf numFmtId="0" fontId="7" fillId="2" borderId="2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Fill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Font="1" applyFill="1" applyBorder="1" applyAlignment="1" applyProtection="1">
      <alignment horizontal="center"/>
    </xf>
    <xf numFmtId="164" fontId="7" fillId="0" borderId="3" xfId="1" applyFont="1" applyFill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0" xfId="1" applyFont="1" applyFill="1" applyBorder="1" applyAlignment="1" applyProtection="1">
      <alignment wrapText="1"/>
    </xf>
    <xf numFmtId="164" fontId="7" fillId="0" borderId="3" xfId="1" applyFont="1" applyFill="1" applyBorder="1" applyAlignment="1" applyProtection="1">
      <alignment wrapText="1"/>
    </xf>
    <xf numFmtId="0" fontId="8" fillId="0" borderId="5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164" fontId="8" fillId="0" borderId="4" xfId="1" applyFont="1" applyFill="1" applyBorder="1" applyAlignment="1" applyProtection="1">
      <alignment wrapText="1"/>
    </xf>
    <xf numFmtId="0" fontId="13" fillId="0" borderId="3" xfId="0" applyFont="1" applyBorder="1" applyAlignment="1">
      <alignment horizontal="right" vertical="center"/>
    </xf>
    <xf numFmtId="164" fontId="12" fillId="3" borderId="7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164" fontId="12" fillId="4" borderId="3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8" fillId="5" borderId="1" xfId="1" applyFont="1" applyFill="1" applyBorder="1" applyAlignment="1" applyProtection="1">
      <alignment horizontal="center" wrapText="1"/>
    </xf>
    <xf numFmtId="0" fontId="7" fillId="6" borderId="1" xfId="0" applyFont="1" applyFill="1" applyBorder="1" applyAlignment="1">
      <alignment horizontal="center" wrapText="1"/>
    </xf>
    <xf numFmtId="164" fontId="7" fillId="5" borderId="1" xfId="1" applyFont="1" applyFill="1" applyBorder="1" applyAlignment="1" applyProtection="1"/>
    <xf numFmtId="164" fontId="8" fillId="5" borderId="1" xfId="1" applyFont="1" applyFill="1" applyBorder="1" applyAlignment="1" applyProtection="1">
      <alignment horizontal="center"/>
    </xf>
    <xf numFmtId="164" fontId="8" fillId="5" borderId="1" xfId="1" applyFont="1" applyFill="1" applyBorder="1" applyAlignment="1" applyProtection="1"/>
    <xf numFmtId="164" fontId="8" fillId="5" borderId="1" xfId="1" applyFont="1" applyFill="1" applyBorder="1" applyAlignment="1" applyProtection="1">
      <alignment wrapText="1"/>
    </xf>
    <xf numFmtId="164" fontId="7" fillId="5" borderId="1" xfId="1" applyFont="1" applyFill="1" applyBorder="1" applyAlignment="1" applyProtection="1">
      <alignment wrapText="1"/>
    </xf>
    <xf numFmtId="0" fontId="7" fillId="0" borderId="0" xfId="0" applyFont="1" applyAlignment="1">
      <alignment horizontal="center" wrapText="1"/>
    </xf>
  </cellXfs>
  <cellStyles count="7">
    <cellStyle name="Excel_BuiltIn_Currency" xfId="1"/>
    <cellStyle name="Heading" xfId="2"/>
    <cellStyle name="Heading1" xfId="3"/>
    <cellStyle name="Normalny" xfId="0" builtinId="0" customBuiltin="1"/>
    <cellStyle name="Result" xfId="4"/>
    <cellStyle name="Result2" xfId="5"/>
    <cellStyle name="Walutowy" xfId="6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externalLinkPath" Target="file:///F:\Users\zaygrzadew\AppData\Local\Microsoft\Windows\Temporary%20Internet%20Files\Low\Content.IE5\949X9RZ1\zapotrzebowanie_na_zywno&#313;&#8250;&#196;&#8225;_plac&#258;&#322;wki_zarskie_SP_nr_wz&#258;&#322;r_A%5b1%5d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86"/>
  <sheetViews>
    <sheetView topLeftCell="A55" workbookViewId="0">
      <selection activeCell="I59" sqref="I59"/>
    </sheetView>
  </sheetViews>
  <sheetFormatPr defaultColWidth="8.375" defaultRowHeight="11.25"/>
  <cols>
    <col min="1" max="1" width="4.75" style="1" customWidth="1"/>
    <col min="2" max="2" width="57.625" style="3" customWidth="1"/>
    <col min="3" max="3" width="12.125" style="1" customWidth="1"/>
    <col min="4" max="4" width="9" style="5" customWidth="1"/>
    <col min="5" max="5" width="10.375" style="5" customWidth="1"/>
    <col min="6" max="6" width="13.125" style="1" customWidth="1"/>
    <col min="7" max="7" width="13.25" style="1" customWidth="1"/>
    <col min="8" max="16384" width="8.375" style="1"/>
  </cols>
  <sheetData>
    <row r="1" spans="1:7" ht="15">
      <c r="A1" s="25"/>
      <c r="B1" s="107"/>
      <c r="C1" s="25"/>
      <c r="D1" s="26"/>
      <c r="E1" s="26"/>
      <c r="F1" s="25"/>
      <c r="G1" s="25"/>
    </row>
    <row r="2" spans="1:7" ht="31.5">
      <c r="A2" s="25"/>
      <c r="B2" s="108" t="s">
        <v>324</v>
      </c>
      <c r="C2" s="27"/>
      <c r="D2" s="26"/>
      <c r="E2" s="26"/>
      <c r="F2" s="25"/>
      <c r="G2" s="25"/>
    </row>
    <row r="3" spans="1:7" ht="15.75">
      <c r="A3" s="25"/>
      <c r="B3" s="108"/>
      <c r="C3" s="27"/>
      <c r="D3" s="26"/>
      <c r="E3" s="26"/>
      <c r="F3" s="25"/>
      <c r="G3" s="25"/>
    </row>
    <row r="4" spans="1:7" ht="47.25">
      <c r="A4" s="28" t="s">
        <v>0</v>
      </c>
      <c r="B4" s="76" t="s">
        <v>1</v>
      </c>
      <c r="C4" s="29" t="s">
        <v>2</v>
      </c>
      <c r="D4" s="30" t="s">
        <v>3</v>
      </c>
      <c r="E4" s="30" t="s">
        <v>4</v>
      </c>
      <c r="F4" s="31" t="s">
        <v>179</v>
      </c>
      <c r="G4" s="124" t="s">
        <v>5</v>
      </c>
    </row>
    <row r="5" spans="1:7" s="3" customFormat="1" ht="15">
      <c r="A5" s="32" t="s">
        <v>224</v>
      </c>
      <c r="B5" s="32" t="s">
        <v>7</v>
      </c>
      <c r="C5" s="33" t="s">
        <v>8</v>
      </c>
      <c r="D5" s="33" t="s">
        <v>6</v>
      </c>
      <c r="E5" s="33">
        <v>3</v>
      </c>
      <c r="F5" s="48"/>
      <c r="G5" s="123">
        <f t="shared" ref="G5:G31" si="0">E5*F5</f>
        <v>0</v>
      </c>
    </row>
    <row r="6" spans="1:7" s="3" customFormat="1" ht="15">
      <c r="A6" s="32" t="s">
        <v>225</v>
      </c>
      <c r="B6" s="35" t="s">
        <v>9</v>
      </c>
      <c r="C6" s="33" t="s">
        <v>10</v>
      </c>
      <c r="D6" s="36" t="s">
        <v>6</v>
      </c>
      <c r="E6" s="36"/>
      <c r="F6" s="48"/>
      <c r="G6" s="123">
        <f t="shared" si="0"/>
        <v>0</v>
      </c>
    </row>
    <row r="7" spans="1:7" s="3" customFormat="1" ht="15">
      <c r="A7" s="32" t="s">
        <v>226</v>
      </c>
      <c r="B7" s="32" t="s">
        <v>186</v>
      </c>
      <c r="C7" s="33" t="s">
        <v>11</v>
      </c>
      <c r="D7" s="33" t="s">
        <v>6</v>
      </c>
      <c r="E7" s="36">
        <v>25</v>
      </c>
      <c r="F7" s="48"/>
      <c r="G7" s="123">
        <f t="shared" si="0"/>
        <v>0</v>
      </c>
    </row>
    <row r="8" spans="1:7" s="3" customFormat="1" ht="15">
      <c r="A8" s="32" t="s">
        <v>227</v>
      </c>
      <c r="B8" s="32" t="s">
        <v>12</v>
      </c>
      <c r="C8" s="33" t="s">
        <v>13</v>
      </c>
      <c r="D8" s="33" t="s">
        <v>6</v>
      </c>
      <c r="E8" s="36">
        <v>300</v>
      </c>
      <c r="F8" s="48"/>
      <c r="G8" s="123">
        <f t="shared" si="0"/>
        <v>0</v>
      </c>
    </row>
    <row r="9" spans="1:7" s="3" customFormat="1" ht="15">
      <c r="A9" s="32" t="s">
        <v>228</v>
      </c>
      <c r="B9" s="32" t="s">
        <v>82</v>
      </c>
      <c r="C9" s="32"/>
      <c r="D9" s="33" t="s">
        <v>6</v>
      </c>
      <c r="E9" s="33"/>
      <c r="F9" s="48"/>
      <c r="G9" s="123">
        <f t="shared" si="0"/>
        <v>0</v>
      </c>
    </row>
    <row r="10" spans="1:7" s="3" customFormat="1" ht="15">
      <c r="A10" s="32" t="s">
        <v>229</v>
      </c>
      <c r="B10" s="35" t="s">
        <v>325</v>
      </c>
      <c r="C10" s="33" t="s">
        <v>14</v>
      </c>
      <c r="D10" s="33" t="s">
        <v>6</v>
      </c>
      <c r="E10" s="33">
        <v>12</v>
      </c>
      <c r="F10" s="48"/>
      <c r="G10" s="123">
        <f t="shared" si="0"/>
        <v>0</v>
      </c>
    </row>
    <row r="11" spans="1:7" s="3" customFormat="1" ht="15">
      <c r="A11" s="32" t="s">
        <v>230</v>
      </c>
      <c r="B11" s="32" t="s">
        <v>326</v>
      </c>
      <c r="C11" s="32"/>
      <c r="D11" s="33" t="s">
        <v>6</v>
      </c>
      <c r="E11" s="33">
        <v>160</v>
      </c>
      <c r="F11" s="48"/>
      <c r="G11" s="123">
        <f t="shared" si="0"/>
        <v>0</v>
      </c>
    </row>
    <row r="12" spans="1:7" s="3" customFormat="1" ht="15">
      <c r="A12" s="32" t="s">
        <v>231</v>
      </c>
      <c r="B12" s="32" t="s">
        <v>15</v>
      </c>
      <c r="C12" s="36" t="s">
        <v>16</v>
      </c>
      <c r="D12" s="36" t="s">
        <v>6</v>
      </c>
      <c r="E12" s="36">
        <v>150</v>
      </c>
      <c r="F12" s="48"/>
      <c r="G12" s="123">
        <f t="shared" si="0"/>
        <v>0</v>
      </c>
    </row>
    <row r="13" spans="1:7" s="3" customFormat="1" ht="15">
      <c r="A13" s="32" t="s">
        <v>232</v>
      </c>
      <c r="B13" s="35" t="s">
        <v>19</v>
      </c>
      <c r="C13" s="33" t="s">
        <v>18</v>
      </c>
      <c r="D13" s="33" t="s">
        <v>6</v>
      </c>
      <c r="E13" s="33">
        <v>200</v>
      </c>
      <c r="F13" s="48"/>
      <c r="G13" s="123">
        <f t="shared" si="0"/>
        <v>0</v>
      </c>
    </row>
    <row r="14" spans="1:7" s="3" customFormat="1" ht="15">
      <c r="A14" s="32" t="s">
        <v>233</v>
      </c>
      <c r="B14" s="32" t="s">
        <v>187</v>
      </c>
      <c r="C14" s="33"/>
      <c r="D14" s="33" t="s">
        <v>6</v>
      </c>
      <c r="E14" s="33"/>
      <c r="F14" s="48"/>
      <c r="G14" s="123">
        <f t="shared" si="0"/>
        <v>0</v>
      </c>
    </row>
    <row r="15" spans="1:7" s="3" customFormat="1" ht="15">
      <c r="A15" s="32" t="s">
        <v>234</v>
      </c>
      <c r="B15" s="32" t="s">
        <v>188</v>
      </c>
      <c r="C15" s="33"/>
      <c r="D15" s="33" t="s">
        <v>6</v>
      </c>
      <c r="E15" s="33">
        <v>30</v>
      </c>
      <c r="F15" s="48"/>
      <c r="G15" s="123">
        <f t="shared" si="0"/>
        <v>0</v>
      </c>
    </row>
    <row r="16" spans="1:7" s="3" customFormat="1" ht="15">
      <c r="A16" s="32" t="s">
        <v>235</v>
      </c>
      <c r="B16" s="32" t="s">
        <v>189</v>
      </c>
      <c r="C16" s="33"/>
      <c r="D16" s="36" t="s">
        <v>6</v>
      </c>
      <c r="E16" s="33">
        <v>30</v>
      </c>
      <c r="F16" s="48"/>
      <c r="G16" s="123">
        <f t="shared" si="0"/>
        <v>0</v>
      </c>
    </row>
    <row r="17" spans="1:7" s="3" customFormat="1" ht="16.5" customHeight="1">
      <c r="A17" s="32" t="s">
        <v>236</v>
      </c>
      <c r="B17" s="35" t="s">
        <v>21</v>
      </c>
      <c r="C17" s="33" t="s">
        <v>22</v>
      </c>
      <c r="D17" s="33" t="s">
        <v>6</v>
      </c>
      <c r="E17" s="36">
        <v>60</v>
      </c>
      <c r="F17" s="48"/>
      <c r="G17" s="123">
        <f t="shared" si="0"/>
        <v>0</v>
      </c>
    </row>
    <row r="18" spans="1:7" s="3" customFormat="1" ht="15">
      <c r="A18" s="32" t="s">
        <v>237</v>
      </c>
      <c r="B18" s="32" t="s">
        <v>85</v>
      </c>
      <c r="C18" s="32"/>
      <c r="D18" s="33" t="s">
        <v>6</v>
      </c>
      <c r="E18" s="36"/>
      <c r="F18" s="48"/>
      <c r="G18" s="123">
        <f t="shared" si="0"/>
        <v>0</v>
      </c>
    </row>
    <row r="19" spans="1:7" s="3" customFormat="1" ht="15">
      <c r="A19" s="32" t="s">
        <v>238</v>
      </c>
      <c r="B19" s="32" t="s">
        <v>23</v>
      </c>
      <c r="C19" s="33" t="s">
        <v>11</v>
      </c>
      <c r="D19" s="33" t="s">
        <v>6</v>
      </c>
      <c r="E19" s="33">
        <v>60</v>
      </c>
      <c r="F19" s="48"/>
      <c r="G19" s="123">
        <f t="shared" si="0"/>
        <v>0</v>
      </c>
    </row>
    <row r="20" spans="1:7" s="3" customFormat="1" ht="15">
      <c r="A20" s="32" t="s">
        <v>239</v>
      </c>
      <c r="B20" s="32" t="s">
        <v>24</v>
      </c>
      <c r="C20" s="33" t="s">
        <v>22</v>
      </c>
      <c r="D20" s="33" t="s">
        <v>6</v>
      </c>
      <c r="E20" s="33">
        <v>40</v>
      </c>
      <c r="F20" s="48"/>
      <c r="G20" s="123">
        <f t="shared" si="0"/>
        <v>0</v>
      </c>
    </row>
    <row r="21" spans="1:7" s="3" customFormat="1" ht="15">
      <c r="A21" s="32" t="s">
        <v>240</v>
      </c>
      <c r="B21" s="32" t="s">
        <v>25</v>
      </c>
      <c r="C21" s="33" t="s">
        <v>26</v>
      </c>
      <c r="D21" s="33" t="s">
        <v>6</v>
      </c>
      <c r="E21" s="33">
        <v>3</v>
      </c>
      <c r="F21" s="48"/>
      <c r="G21" s="123">
        <f t="shared" si="0"/>
        <v>0</v>
      </c>
    </row>
    <row r="22" spans="1:7" s="3" customFormat="1" ht="15">
      <c r="A22" s="32" t="s">
        <v>241</v>
      </c>
      <c r="B22" s="35" t="s">
        <v>27</v>
      </c>
      <c r="C22" s="33" t="s">
        <v>28</v>
      </c>
      <c r="D22" s="36" t="s">
        <v>6</v>
      </c>
      <c r="E22" s="36">
        <v>15</v>
      </c>
      <c r="F22" s="49"/>
      <c r="G22" s="123">
        <f t="shared" si="0"/>
        <v>0</v>
      </c>
    </row>
    <row r="23" spans="1:7" s="3" customFormat="1" ht="15">
      <c r="A23" s="32" t="s">
        <v>242</v>
      </c>
      <c r="B23" s="32" t="s">
        <v>173</v>
      </c>
      <c r="C23" s="33"/>
      <c r="D23" s="33" t="s">
        <v>6</v>
      </c>
      <c r="E23" s="33">
        <v>60</v>
      </c>
      <c r="F23" s="49"/>
      <c r="G23" s="123">
        <f t="shared" si="0"/>
        <v>0</v>
      </c>
    </row>
    <row r="24" spans="1:7" s="3" customFormat="1" ht="15">
      <c r="A24" s="32" t="s">
        <v>243</v>
      </c>
      <c r="B24" s="32" t="s">
        <v>31</v>
      </c>
      <c r="C24" s="33" t="s">
        <v>30</v>
      </c>
      <c r="D24" s="33" t="s">
        <v>6</v>
      </c>
      <c r="E24" s="33">
        <v>200</v>
      </c>
      <c r="F24" s="49"/>
      <c r="G24" s="123">
        <f t="shared" si="0"/>
        <v>0</v>
      </c>
    </row>
    <row r="25" spans="1:7" s="3" customFormat="1" ht="30">
      <c r="A25" s="32" t="s">
        <v>244</v>
      </c>
      <c r="B25" s="32" t="s">
        <v>190</v>
      </c>
      <c r="C25" s="36" t="s">
        <v>32</v>
      </c>
      <c r="D25" s="36" t="s">
        <v>6</v>
      </c>
      <c r="E25" s="33">
        <v>5</v>
      </c>
      <c r="F25" s="49"/>
      <c r="G25" s="123">
        <f t="shared" si="0"/>
        <v>0</v>
      </c>
    </row>
    <row r="26" spans="1:7" s="3" customFormat="1" ht="30">
      <c r="A26" s="32" t="s">
        <v>245</v>
      </c>
      <c r="B26" s="32" t="s">
        <v>191</v>
      </c>
      <c r="C26" s="33" t="s">
        <v>33</v>
      </c>
      <c r="D26" s="33" t="s">
        <v>6</v>
      </c>
      <c r="E26" s="33">
        <v>5</v>
      </c>
      <c r="F26" s="49"/>
      <c r="G26" s="123">
        <f t="shared" si="0"/>
        <v>0</v>
      </c>
    </row>
    <row r="27" spans="1:7" s="3" customFormat="1" ht="30">
      <c r="A27" s="32" t="s">
        <v>246</v>
      </c>
      <c r="B27" s="32" t="s">
        <v>192</v>
      </c>
      <c r="C27" s="33" t="s">
        <v>33</v>
      </c>
      <c r="D27" s="33" t="s">
        <v>6</v>
      </c>
      <c r="E27" s="33">
        <v>50</v>
      </c>
      <c r="F27" s="49"/>
      <c r="G27" s="123">
        <f t="shared" si="0"/>
        <v>0</v>
      </c>
    </row>
    <row r="28" spans="1:7" s="3" customFormat="1" ht="30">
      <c r="A28" s="32" t="s">
        <v>247</v>
      </c>
      <c r="B28" s="32" t="s">
        <v>201</v>
      </c>
      <c r="C28" s="33" t="s">
        <v>33</v>
      </c>
      <c r="D28" s="33" t="s">
        <v>6</v>
      </c>
      <c r="E28" s="33">
        <v>25</v>
      </c>
      <c r="F28" s="49"/>
      <c r="G28" s="123">
        <f t="shared" si="0"/>
        <v>0</v>
      </c>
    </row>
    <row r="29" spans="1:7" s="3" customFormat="1" ht="15">
      <c r="A29" s="32" t="s">
        <v>248</v>
      </c>
      <c r="B29" s="32" t="s">
        <v>34</v>
      </c>
      <c r="C29" s="33"/>
      <c r="D29" s="33" t="s">
        <v>6</v>
      </c>
      <c r="E29" s="33">
        <v>15</v>
      </c>
      <c r="F29" s="49"/>
      <c r="G29" s="123">
        <f t="shared" si="0"/>
        <v>0</v>
      </c>
    </row>
    <row r="30" spans="1:7" s="3" customFormat="1" ht="15">
      <c r="A30" s="32" t="s">
        <v>249</v>
      </c>
      <c r="B30" s="35" t="s">
        <v>35</v>
      </c>
      <c r="C30" s="33" t="s">
        <v>26</v>
      </c>
      <c r="D30" s="33" t="s">
        <v>6</v>
      </c>
      <c r="E30" s="33">
        <v>60</v>
      </c>
      <c r="F30" s="49"/>
      <c r="G30" s="123">
        <f t="shared" si="0"/>
        <v>0</v>
      </c>
    </row>
    <row r="31" spans="1:7" s="3" customFormat="1" ht="15">
      <c r="A31" s="32" t="s">
        <v>250</v>
      </c>
      <c r="B31" s="32" t="s">
        <v>36</v>
      </c>
      <c r="C31" s="33" t="s">
        <v>37</v>
      </c>
      <c r="D31" s="36" t="s">
        <v>6</v>
      </c>
      <c r="E31" s="33">
        <v>25</v>
      </c>
      <c r="F31" s="49"/>
      <c r="G31" s="123">
        <f t="shared" si="0"/>
        <v>0</v>
      </c>
    </row>
    <row r="32" spans="1:7" s="3" customFormat="1" ht="15">
      <c r="A32" s="32" t="s">
        <v>251</v>
      </c>
      <c r="B32" s="32" t="s">
        <v>193</v>
      </c>
      <c r="C32" s="33" t="s">
        <v>11</v>
      </c>
      <c r="D32" s="33" t="s">
        <v>6</v>
      </c>
      <c r="E32" s="33">
        <v>60</v>
      </c>
      <c r="F32" s="49"/>
      <c r="G32" s="123">
        <f t="shared" ref="G32:G59" si="1">E32*F32</f>
        <v>0</v>
      </c>
    </row>
    <row r="33" spans="1:7" s="3" customFormat="1" ht="30">
      <c r="A33" s="32" t="s">
        <v>252</v>
      </c>
      <c r="B33" s="32" t="s">
        <v>38</v>
      </c>
      <c r="C33" s="38" t="s">
        <v>11</v>
      </c>
      <c r="D33" s="33" t="s">
        <v>6</v>
      </c>
      <c r="E33" s="33">
        <v>20</v>
      </c>
      <c r="F33" s="49"/>
      <c r="G33" s="123">
        <f t="shared" si="1"/>
        <v>0</v>
      </c>
    </row>
    <row r="34" spans="1:7" s="3" customFormat="1" ht="30">
      <c r="A34" s="32" t="s">
        <v>253</v>
      </c>
      <c r="B34" s="32" t="s">
        <v>39</v>
      </c>
      <c r="C34" s="33" t="s">
        <v>40</v>
      </c>
      <c r="D34" s="33" t="s">
        <v>6</v>
      </c>
      <c r="E34" s="36">
        <v>10</v>
      </c>
      <c r="F34" s="49"/>
      <c r="G34" s="123">
        <f t="shared" si="1"/>
        <v>0</v>
      </c>
    </row>
    <row r="35" spans="1:7" s="3" customFormat="1" ht="30">
      <c r="A35" s="32" t="s">
        <v>254</v>
      </c>
      <c r="B35" s="32" t="s">
        <v>42</v>
      </c>
      <c r="C35" s="33" t="s">
        <v>41</v>
      </c>
      <c r="D35" s="33" t="s">
        <v>6</v>
      </c>
      <c r="E35" s="33">
        <v>10</v>
      </c>
      <c r="F35" s="49"/>
      <c r="G35" s="123">
        <f t="shared" si="1"/>
        <v>0</v>
      </c>
    </row>
    <row r="36" spans="1:7" s="3" customFormat="1" ht="30">
      <c r="A36" s="32" t="s">
        <v>255</v>
      </c>
      <c r="B36" s="32" t="s">
        <v>43</v>
      </c>
      <c r="C36" s="33" t="s">
        <v>44</v>
      </c>
      <c r="D36" s="33" t="s">
        <v>6</v>
      </c>
      <c r="E36" s="33">
        <v>10</v>
      </c>
      <c r="F36" s="49"/>
      <c r="G36" s="123">
        <f t="shared" si="1"/>
        <v>0</v>
      </c>
    </row>
    <row r="37" spans="1:7" s="3" customFormat="1" ht="30">
      <c r="A37" s="32" t="s">
        <v>256</v>
      </c>
      <c r="B37" s="32" t="s">
        <v>45</v>
      </c>
      <c r="C37" s="33" t="s">
        <v>44</v>
      </c>
      <c r="D37" s="33" t="s">
        <v>6</v>
      </c>
      <c r="E37" s="33">
        <v>10</v>
      </c>
      <c r="F37" s="49"/>
      <c r="G37" s="123">
        <f t="shared" si="1"/>
        <v>0</v>
      </c>
    </row>
    <row r="38" spans="1:7" s="3" customFormat="1" ht="15">
      <c r="A38" s="32" t="s">
        <v>257</v>
      </c>
      <c r="B38" s="39" t="s">
        <v>177</v>
      </c>
      <c r="C38" s="32"/>
      <c r="D38" s="33" t="s">
        <v>6</v>
      </c>
      <c r="E38" s="33"/>
      <c r="F38" s="49"/>
      <c r="G38" s="123">
        <f t="shared" si="1"/>
        <v>0</v>
      </c>
    </row>
    <row r="39" spans="1:7" s="3" customFormat="1" ht="30">
      <c r="A39" s="32" t="s">
        <v>258</v>
      </c>
      <c r="B39" s="32" t="s">
        <v>46</v>
      </c>
      <c r="C39" s="33" t="s">
        <v>41</v>
      </c>
      <c r="D39" s="33" t="s">
        <v>6</v>
      </c>
      <c r="E39" s="36">
        <v>10</v>
      </c>
      <c r="F39" s="49"/>
      <c r="G39" s="123">
        <f t="shared" si="1"/>
        <v>0</v>
      </c>
    </row>
    <row r="40" spans="1:7" s="3" customFormat="1" ht="30">
      <c r="A40" s="32" t="s">
        <v>259</v>
      </c>
      <c r="B40" s="32" t="s">
        <v>47</v>
      </c>
      <c r="C40" s="33" t="s">
        <v>44</v>
      </c>
      <c r="D40" s="33" t="s">
        <v>6</v>
      </c>
      <c r="E40" s="33">
        <v>12</v>
      </c>
      <c r="F40" s="49"/>
      <c r="G40" s="123">
        <f t="shared" si="1"/>
        <v>0</v>
      </c>
    </row>
    <row r="41" spans="1:7" s="3" customFormat="1" ht="15">
      <c r="A41" s="32" t="s">
        <v>260</v>
      </c>
      <c r="B41" s="32" t="s">
        <v>321</v>
      </c>
      <c r="C41" s="32"/>
      <c r="D41" s="33" t="s">
        <v>6</v>
      </c>
      <c r="E41" s="33">
        <v>240</v>
      </c>
      <c r="F41" s="49"/>
      <c r="G41" s="123">
        <f t="shared" si="1"/>
        <v>0</v>
      </c>
    </row>
    <row r="42" spans="1:7" s="3" customFormat="1" ht="30">
      <c r="A42" s="32" t="s">
        <v>261</v>
      </c>
      <c r="B42" s="32" t="s">
        <v>48</v>
      </c>
      <c r="C42" s="33" t="s">
        <v>41</v>
      </c>
      <c r="D42" s="33" t="s">
        <v>6</v>
      </c>
      <c r="E42" s="33">
        <v>15</v>
      </c>
      <c r="F42" s="49"/>
      <c r="G42" s="123">
        <f t="shared" si="1"/>
        <v>0</v>
      </c>
    </row>
    <row r="43" spans="1:7" s="3" customFormat="1" ht="15">
      <c r="A43" s="32" t="s">
        <v>262</v>
      </c>
      <c r="B43" s="32" t="s">
        <v>322</v>
      </c>
      <c r="C43" s="33" t="s">
        <v>44</v>
      </c>
      <c r="D43" s="33" t="s">
        <v>6</v>
      </c>
      <c r="E43" s="33">
        <v>15</v>
      </c>
      <c r="F43" s="49"/>
      <c r="G43" s="123">
        <f t="shared" si="1"/>
        <v>0</v>
      </c>
    </row>
    <row r="44" spans="1:7" s="3" customFormat="1" ht="15">
      <c r="A44" s="32" t="s">
        <v>263</v>
      </c>
      <c r="B44" s="32" t="s">
        <v>49</v>
      </c>
      <c r="C44" s="33" t="s">
        <v>41</v>
      </c>
      <c r="D44" s="33" t="s">
        <v>6</v>
      </c>
      <c r="E44" s="33">
        <v>20</v>
      </c>
      <c r="F44" s="49"/>
      <c r="G44" s="123">
        <f t="shared" si="1"/>
        <v>0</v>
      </c>
    </row>
    <row r="45" spans="1:7" s="3" customFormat="1" ht="15">
      <c r="A45" s="32" t="s">
        <v>264</v>
      </c>
      <c r="B45" s="32" t="s">
        <v>83</v>
      </c>
      <c r="C45" s="32"/>
      <c r="D45" s="33" t="s">
        <v>6</v>
      </c>
      <c r="E45" s="33"/>
      <c r="F45" s="49"/>
      <c r="G45" s="123">
        <f t="shared" si="1"/>
        <v>0</v>
      </c>
    </row>
    <row r="46" spans="1:7" s="3" customFormat="1" ht="15">
      <c r="A46" s="32" t="s">
        <v>265</v>
      </c>
      <c r="B46" s="32" t="s">
        <v>84</v>
      </c>
      <c r="C46" s="32"/>
      <c r="D46" s="33" t="s">
        <v>6</v>
      </c>
      <c r="E46" s="33">
        <v>10</v>
      </c>
      <c r="F46" s="49"/>
      <c r="G46" s="123">
        <f t="shared" si="1"/>
        <v>0</v>
      </c>
    </row>
    <row r="47" spans="1:7" s="3" customFormat="1" ht="15">
      <c r="A47" s="32" t="s">
        <v>266</v>
      </c>
      <c r="B47" s="32" t="s">
        <v>50</v>
      </c>
      <c r="C47" s="33" t="s">
        <v>41</v>
      </c>
      <c r="D47" s="33" t="s">
        <v>6</v>
      </c>
      <c r="E47" s="33">
        <v>100</v>
      </c>
      <c r="F47" s="49"/>
      <c r="G47" s="123">
        <f t="shared" si="1"/>
        <v>0</v>
      </c>
    </row>
    <row r="48" spans="1:7" s="3" customFormat="1" ht="15">
      <c r="A48" s="32" t="s">
        <v>267</v>
      </c>
      <c r="B48" s="32" t="s">
        <v>174</v>
      </c>
      <c r="C48" s="33" t="s">
        <v>51</v>
      </c>
      <c r="D48" s="33" t="s">
        <v>6</v>
      </c>
      <c r="E48" s="36">
        <v>5</v>
      </c>
      <c r="F48" s="50"/>
      <c r="G48" s="123">
        <f t="shared" si="1"/>
        <v>0</v>
      </c>
    </row>
    <row r="49" spans="1:7" s="3" customFormat="1" ht="15">
      <c r="A49" s="32" t="s">
        <v>268</v>
      </c>
      <c r="B49" s="32" t="s">
        <v>52</v>
      </c>
      <c r="C49" s="33" t="s">
        <v>20</v>
      </c>
      <c r="D49" s="33" t="s">
        <v>6</v>
      </c>
      <c r="E49" s="33">
        <v>12</v>
      </c>
      <c r="F49" s="49"/>
      <c r="G49" s="123">
        <f t="shared" si="1"/>
        <v>0</v>
      </c>
    </row>
    <row r="50" spans="1:7" s="3" customFormat="1" ht="15">
      <c r="A50" s="32" t="s">
        <v>269</v>
      </c>
      <c r="B50" s="35" t="s">
        <v>53</v>
      </c>
      <c r="C50" s="33" t="s">
        <v>54</v>
      </c>
      <c r="D50" s="33" t="s">
        <v>6</v>
      </c>
      <c r="E50" s="33">
        <v>6</v>
      </c>
      <c r="F50" s="49"/>
      <c r="G50" s="123">
        <f t="shared" si="1"/>
        <v>0</v>
      </c>
    </row>
    <row r="51" spans="1:7" s="3" customFormat="1" ht="15">
      <c r="A51" s="32" t="s">
        <v>270</v>
      </c>
      <c r="B51" s="32" t="s">
        <v>56</v>
      </c>
      <c r="C51" s="33" t="s">
        <v>55</v>
      </c>
      <c r="D51" s="33" t="s">
        <v>6</v>
      </c>
      <c r="E51" s="36">
        <v>120</v>
      </c>
      <c r="F51" s="49"/>
      <c r="G51" s="123">
        <f t="shared" si="1"/>
        <v>0</v>
      </c>
    </row>
    <row r="52" spans="1:7" s="3" customFormat="1" ht="15">
      <c r="A52" s="32" t="s">
        <v>271</v>
      </c>
      <c r="B52" s="32" t="s">
        <v>57</v>
      </c>
      <c r="C52" s="33" t="s">
        <v>58</v>
      </c>
      <c r="D52" s="33" t="s">
        <v>6</v>
      </c>
      <c r="E52" s="33">
        <v>30</v>
      </c>
      <c r="F52" s="49"/>
      <c r="G52" s="123">
        <f t="shared" si="1"/>
        <v>0</v>
      </c>
    </row>
    <row r="53" spans="1:7" s="3" customFormat="1" ht="15">
      <c r="A53" s="32" t="s">
        <v>272</v>
      </c>
      <c r="B53" s="32" t="s">
        <v>175</v>
      </c>
      <c r="C53" s="33" t="s">
        <v>18</v>
      </c>
      <c r="D53" s="33" t="s">
        <v>6</v>
      </c>
      <c r="E53" s="36">
        <v>30</v>
      </c>
      <c r="F53" s="49"/>
      <c r="G53" s="123">
        <f t="shared" si="1"/>
        <v>0</v>
      </c>
    </row>
    <row r="54" spans="1:7" s="3" customFormat="1" ht="15">
      <c r="A54" s="32" t="s">
        <v>273</v>
      </c>
      <c r="B54" s="32" t="s">
        <v>59</v>
      </c>
      <c r="C54" s="33" t="s">
        <v>60</v>
      </c>
      <c r="D54" s="33" t="s">
        <v>6</v>
      </c>
      <c r="E54" s="33">
        <v>80</v>
      </c>
      <c r="F54" s="49"/>
      <c r="G54" s="123">
        <f t="shared" si="1"/>
        <v>0</v>
      </c>
    </row>
    <row r="55" spans="1:7" s="3" customFormat="1" ht="15">
      <c r="A55" s="32" t="s">
        <v>274</v>
      </c>
      <c r="B55" s="32" t="s">
        <v>61</v>
      </c>
      <c r="C55" s="33" t="s">
        <v>11</v>
      </c>
      <c r="D55" s="33" t="s">
        <v>6</v>
      </c>
      <c r="E55" s="33">
        <v>80</v>
      </c>
      <c r="F55" s="49"/>
      <c r="G55" s="123">
        <f t="shared" si="1"/>
        <v>0</v>
      </c>
    </row>
    <row r="56" spans="1:7" s="3" customFormat="1" ht="15">
      <c r="A56" s="32" t="s">
        <v>275</v>
      </c>
      <c r="B56" s="35" t="s">
        <v>327</v>
      </c>
      <c r="C56" s="33" t="s">
        <v>11</v>
      </c>
      <c r="D56" s="33" t="s">
        <v>6</v>
      </c>
      <c r="E56" s="33">
        <v>60</v>
      </c>
      <c r="F56" s="49"/>
      <c r="G56" s="123">
        <f t="shared" si="1"/>
        <v>0</v>
      </c>
    </row>
    <row r="57" spans="1:7" s="3" customFormat="1" ht="15">
      <c r="A57" s="32" t="s">
        <v>276</v>
      </c>
      <c r="B57" s="32" t="s">
        <v>62</v>
      </c>
      <c r="C57" s="33" t="s">
        <v>63</v>
      </c>
      <c r="D57" s="36" t="s">
        <v>6</v>
      </c>
      <c r="E57" s="33"/>
      <c r="F57" s="49"/>
      <c r="G57" s="123">
        <f t="shared" si="1"/>
        <v>0</v>
      </c>
    </row>
    <row r="58" spans="1:7" s="3" customFormat="1" ht="15">
      <c r="A58" s="32" t="s">
        <v>277</v>
      </c>
      <c r="B58" s="32" t="s">
        <v>86</v>
      </c>
      <c r="C58" s="32"/>
      <c r="D58" s="36" t="s">
        <v>6</v>
      </c>
      <c r="E58" s="33"/>
      <c r="F58" s="51"/>
      <c r="G58" s="123">
        <f t="shared" si="1"/>
        <v>0</v>
      </c>
    </row>
    <row r="59" spans="1:7" s="3" customFormat="1" ht="15">
      <c r="A59" s="32" t="s">
        <v>278</v>
      </c>
      <c r="B59" s="35" t="s">
        <v>178</v>
      </c>
      <c r="C59" s="33" t="s">
        <v>64</v>
      </c>
      <c r="D59" s="33" t="s">
        <v>6</v>
      </c>
      <c r="E59" s="33"/>
      <c r="F59" s="51"/>
      <c r="G59" s="123">
        <f t="shared" si="1"/>
        <v>0</v>
      </c>
    </row>
    <row r="60" spans="1:7" s="3" customFormat="1" ht="15">
      <c r="A60" s="32" t="s">
        <v>279</v>
      </c>
      <c r="B60" s="32" t="s">
        <v>65</v>
      </c>
      <c r="C60" s="36" t="s">
        <v>18</v>
      </c>
      <c r="D60" s="36" t="s">
        <v>6</v>
      </c>
      <c r="E60" s="33">
        <v>2</v>
      </c>
      <c r="F60" s="51"/>
      <c r="G60" s="123">
        <f t="shared" ref="G60:G82" si="2">E60*F60</f>
        <v>0</v>
      </c>
    </row>
    <row r="61" spans="1:7" s="3" customFormat="1" ht="15">
      <c r="A61" s="32" t="s">
        <v>280</v>
      </c>
      <c r="B61" s="32" t="s">
        <v>66</v>
      </c>
      <c r="C61" s="33" t="s">
        <v>67</v>
      </c>
      <c r="D61" s="33" t="s">
        <v>6</v>
      </c>
      <c r="E61" s="33">
        <v>1</v>
      </c>
      <c r="F61" s="51"/>
      <c r="G61" s="123">
        <f t="shared" si="2"/>
        <v>0</v>
      </c>
    </row>
    <row r="62" spans="1:7" s="3" customFormat="1" ht="15">
      <c r="A62" s="32" t="s">
        <v>281</v>
      </c>
      <c r="B62" s="32" t="s">
        <v>68</v>
      </c>
      <c r="C62" s="33" t="s">
        <v>67</v>
      </c>
      <c r="D62" s="33" t="s">
        <v>6</v>
      </c>
      <c r="E62" s="33">
        <v>1</v>
      </c>
      <c r="F62" s="51"/>
      <c r="G62" s="123">
        <f t="shared" si="2"/>
        <v>0</v>
      </c>
    </row>
    <row r="63" spans="1:7" s="3" customFormat="1" ht="15">
      <c r="A63" s="32" t="s">
        <v>282</v>
      </c>
      <c r="B63" s="32" t="s">
        <v>69</v>
      </c>
      <c r="C63" s="33" t="s">
        <v>67</v>
      </c>
      <c r="D63" s="33" t="s">
        <v>6</v>
      </c>
      <c r="E63" s="33">
        <v>10</v>
      </c>
      <c r="F63" s="51"/>
      <c r="G63" s="123">
        <f t="shared" si="2"/>
        <v>0</v>
      </c>
    </row>
    <row r="64" spans="1:7" s="3" customFormat="1" ht="15">
      <c r="A64" s="32" t="s">
        <v>283</v>
      </c>
      <c r="B64" s="32" t="s">
        <v>176</v>
      </c>
      <c r="C64" s="32"/>
      <c r="D64" s="33" t="s">
        <v>6</v>
      </c>
      <c r="E64" s="33">
        <v>10</v>
      </c>
      <c r="F64" s="51"/>
      <c r="G64" s="123">
        <f t="shared" si="2"/>
        <v>0</v>
      </c>
    </row>
    <row r="65" spans="1:7" s="3" customFormat="1" ht="15">
      <c r="A65" s="32" t="s">
        <v>284</v>
      </c>
      <c r="B65" s="32" t="s">
        <v>70</v>
      </c>
      <c r="C65" s="33" t="s">
        <v>71</v>
      </c>
      <c r="D65" s="33" t="s">
        <v>6</v>
      </c>
      <c r="E65" s="33">
        <v>70</v>
      </c>
      <c r="F65" s="51"/>
      <c r="G65" s="123">
        <f t="shared" si="2"/>
        <v>0</v>
      </c>
    </row>
    <row r="66" spans="1:7" s="3" customFormat="1" ht="30">
      <c r="A66" s="32" t="s">
        <v>285</v>
      </c>
      <c r="B66" s="32" t="s">
        <v>72</v>
      </c>
      <c r="C66" s="33" t="s">
        <v>29</v>
      </c>
      <c r="D66" s="33" t="s">
        <v>6</v>
      </c>
      <c r="E66" s="33">
        <v>15</v>
      </c>
      <c r="F66" s="51"/>
      <c r="G66" s="123">
        <f t="shared" si="2"/>
        <v>0</v>
      </c>
    </row>
    <row r="67" spans="1:7" s="3" customFormat="1" ht="15">
      <c r="A67" s="32" t="s">
        <v>286</v>
      </c>
      <c r="B67" s="32" t="s">
        <v>73</v>
      </c>
      <c r="C67" s="36" t="s">
        <v>18</v>
      </c>
      <c r="D67" s="36" t="s">
        <v>6</v>
      </c>
      <c r="E67" s="33">
        <v>3</v>
      </c>
      <c r="F67" s="51"/>
      <c r="G67" s="123">
        <f t="shared" si="2"/>
        <v>0</v>
      </c>
    </row>
    <row r="68" spans="1:7" s="3" customFormat="1" ht="15">
      <c r="A68" s="32" t="s">
        <v>287</v>
      </c>
      <c r="B68" s="32" t="s">
        <v>75</v>
      </c>
      <c r="C68" s="33" t="s">
        <v>74</v>
      </c>
      <c r="D68" s="33" t="s">
        <v>6</v>
      </c>
      <c r="E68" s="33">
        <v>3</v>
      </c>
      <c r="F68" s="51"/>
      <c r="G68" s="123">
        <f t="shared" si="2"/>
        <v>0</v>
      </c>
    </row>
    <row r="69" spans="1:7" s="3" customFormat="1" ht="15">
      <c r="A69" s="32" t="s">
        <v>288</v>
      </c>
      <c r="B69" s="32" t="s">
        <v>76</v>
      </c>
      <c r="C69" s="33" t="s">
        <v>67</v>
      </c>
      <c r="D69" s="33" t="s">
        <v>6</v>
      </c>
      <c r="E69" s="33">
        <v>3</v>
      </c>
      <c r="F69" s="51"/>
      <c r="G69" s="123">
        <f t="shared" si="2"/>
        <v>0</v>
      </c>
    </row>
    <row r="70" spans="1:7" s="3" customFormat="1" ht="15">
      <c r="A70" s="32" t="s">
        <v>289</v>
      </c>
      <c r="B70" s="32" t="s">
        <v>320</v>
      </c>
      <c r="C70" s="33" t="s">
        <v>77</v>
      </c>
      <c r="D70" s="33" t="s">
        <v>6</v>
      </c>
      <c r="E70" s="33">
        <v>100</v>
      </c>
      <c r="F70" s="51"/>
      <c r="G70" s="123">
        <f t="shared" si="2"/>
        <v>0</v>
      </c>
    </row>
    <row r="71" spans="1:7" s="3" customFormat="1" ht="15">
      <c r="A71" s="32" t="s">
        <v>290</v>
      </c>
      <c r="B71" s="32" t="s">
        <v>78</v>
      </c>
      <c r="C71" s="33" t="s">
        <v>77</v>
      </c>
      <c r="D71" s="33" t="s">
        <v>6</v>
      </c>
      <c r="E71" s="33">
        <v>24</v>
      </c>
      <c r="F71" s="51"/>
      <c r="G71" s="123">
        <f t="shared" si="2"/>
        <v>0</v>
      </c>
    </row>
    <row r="72" spans="1:7" s="3" customFormat="1" ht="15">
      <c r="A72" s="32" t="s">
        <v>291</v>
      </c>
      <c r="B72" s="32" t="s">
        <v>323</v>
      </c>
      <c r="C72" s="32"/>
      <c r="D72" s="33" t="s">
        <v>6</v>
      </c>
      <c r="E72" s="33">
        <v>800</v>
      </c>
      <c r="F72" s="51"/>
      <c r="G72" s="123">
        <f t="shared" si="2"/>
        <v>0</v>
      </c>
    </row>
    <row r="73" spans="1:7" s="3" customFormat="1" ht="15">
      <c r="A73" s="32" t="s">
        <v>292</v>
      </c>
      <c r="B73" s="35" t="s">
        <v>79</v>
      </c>
      <c r="C73" s="33" t="s">
        <v>11</v>
      </c>
      <c r="D73" s="33" t="s">
        <v>6</v>
      </c>
      <c r="E73" s="33">
        <v>25</v>
      </c>
      <c r="F73" s="51"/>
      <c r="G73" s="123">
        <f t="shared" si="2"/>
        <v>0</v>
      </c>
    </row>
    <row r="74" spans="1:7" s="3" customFormat="1" ht="15">
      <c r="A74" s="32" t="s">
        <v>293</v>
      </c>
      <c r="B74" s="35" t="s">
        <v>80</v>
      </c>
      <c r="C74" s="36" t="s">
        <v>11</v>
      </c>
      <c r="D74" s="36" t="s">
        <v>6</v>
      </c>
      <c r="E74" s="33">
        <v>30</v>
      </c>
      <c r="F74" s="51"/>
      <c r="G74" s="123">
        <f t="shared" si="2"/>
        <v>0</v>
      </c>
    </row>
    <row r="75" spans="1:7" ht="15">
      <c r="A75" s="32" t="s">
        <v>294</v>
      </c>
      <c r="B75" s="41" t="s">
        <v>81</v>
      </c>
      <c r="C75" s="42" t="s">
        <v>11</v>
      </c>
      <c r="D75" s="43" t="s">
        <v>6</v>
      </c>
      <c r="E75" s="81">
        <v>3</v>
      </c>
      <c r="F75" s="52"/>
      <c r="G75" s="123">
        <f t="shared" si="2"/>
        <v>0</v>
      </c>
    </row>
    <row r="76" spans="1:7" ht="15">
      <c r="A76" s="32" t="s">
        <v>295</v>
      </c>
      <c r="B76" s="64" t="s">
        <v>199</v>
      </c>
      <c r="C76" s="44"/>
      <c r="D76" s="45" t="s">
        <v>17</v>
      </c>
      <c r="E76" s="45">
        <v>10</v>
      </c>
      <c r="F76" s="53"/>
      <c r="G76" s="123">
        <f t="shared" si="2"/>
        <v>0</v>
      </c>
    </row>
    <row r="77" spans="1:7" ht="15">
      <c r="A77" s="32" t="s">
        <v>296</v>
      </c>
      <c r="B77" s="41" t="s">
        <v>202</v>
      </c>
      <c r="C77" s="44"/>
      <c r="D77" s="45" t="s">
        <v>17</v>
      </c>
      <c r="E77" s="45">
        <v>1</v>
      </c>
      <c r="F77" s="53"/>
      <c r="G77" s="123">
        <f t="shared" si="2"/>
        <v>0</v>
      </c>
    </row>
    <row r="78" spans="1:7" ht="15">
      <c r="A78" s="32" t="s">
        <v>297</v>
      </c>
      <c r="B78" s="41" t="s">
        <v>203</v>
      </c>
      <c r="C78" s="44"/>
      <c r="D78" s="45" t="s">
        <v>17</v>
      </c>
      <c r="E78" s="45">
        <v>1</v>
      </c>
      <c r="F78" s="53"/>
      <c r="G78" s="123">
        <f t="shared" si="2"/>
        <v>0</v>
      </c>
    </row>
    <row r="79" spans="1:7" ht="15">
      <c r="A79" s="32" t="s">
        <v>298</v>
      </c>
      <c r="B79" s="41" t="s">
        <v>204</v>
      </c>
      <c r="C79" s="42"/>
      <c r="D79" s="36" t="s">
        <v>17</v>
      </c>
      <c r="E79" s="33">
        <v>1</v>
      </c>
      <c r="F79" s="48"/>
      <c r="G79" s="123">
        <f t="shared" si="2"/>
        <v>0</v>
      </c>
    </row>
    <row r="80" spans="1:7" ht="15">
      <c r="A80" s="32" t="s">
        <v>299</v>
      </c>
      <c r="B80" s="64" t="s">
        <v>328</v>
      </c>
      <c r="C80" s="86"/>
      <c r="D80" s="106" t="s">
        <v>17</v>
      </c>
      <c r="E80" s="33">
        <v>60</v>
      </c>
      <c r="F80" s="48"/>
      <c r="G80" s="123">
        <f t="shared" si="2"/>
        <v>0</v>
      </c>
    </row>
    <row r="81" spans="1:7" ht="15">
      <c r="A81" s="32" t="s">
        <v>300</v>
      </c>
      <c r="B81" s="64" t="s">
        <v>205</v>
      </c>
      <c r="C81" s="86"/>
      <c r="D81" s="106" t="s">
        <v>6</v>
      </c>
      <c r="E81" s="33"/>
      <c r="F81" s="48"/>
      <c r="G81" s="123">
        <f t="shared" si="2"/>
        <v>0</v>
      </c>
    </row>
    <row r="82" spans="1:7" ht="15">
      <c r="A82" s="32" t="s">
        <v>301</v>
      </c>
      <c r="B82" s="109" t="s">
        <v>200</v>
      </c>
      <c r="C82" s="46"/>
      <c r="D82" s="47" t="s">
        <v>6</v>
      </c>
      <c r="E82" s="47">
        <v>400</v>
      </c>
      <c r="F82" s="54"/>
      <c r="G82" s="123">
        <f t="shared" si="2"/>
        <v>0</v>
      </c>
    </row>
    <row r="83" spans="1:7" ht="15">
      <c r="A83" s="25"/>
      <c r="B83" s="107"/>
      <c r="C83" s="25"/>
      <c r="D83" s="26"/>
      <c r="E83" s="26"/>
      <c r="F83" s="25"/>
      <c r="G83" s="25"/>
    </row>
    <row r="84" spans="1:7" ht="15">
      <c r="A84" s="25"/>
      <c r="B84" s="107"/>
      <c r="C84" s="25"/>
      <c r="D84" s="26"/>
      <c r="E84" s="26"/>
      <c r="F84" s="25"/>
      <c r="G84" s="25"/>
    </row>
    <row r="85" spans="1:7" ht="15">
      <c r="A85" s="25"/>
      <c r="B85" s="107"/>
      <c r="C85" s="25"/>
      <c r="D85" s="26"/>
      <c r="E85" s="26"/>
      <c r="F85" s="25"/>
      <c r="G85" s="25"/>
    </row>
    <row r="86" spans="1:7" ht="15.75">
      <c r="A86" s="25"/>
      <c r="B86" s="107"/>
      <c r="C86" s="25"/>
      <c r="D86" s="26"/>
      <c r="E86" s="26"/>
      <c r="F86" s="74" t="s">
        <v>195</v>
      </c>
      <c r="G86" s="75">
        <f>SUM(G5:G85)</f>
        <v>0</v>
      </c>
    </row>
  </sheetData>
  <phoneticPr fontId="4" type="noConversion"/>
  <pageMargins left="0.43661417322834645" right="0.43661417322834645" top="1.2956692913385828" bottom="1.2956692913385828" header="1" footer="1"/>
  <pageSetup paperSize="9" fitToWidth="0" fitToHeight="0" pageOrder="overThenDown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4"/>
  <sheetViews>
    <sheetView workbookViewId="0">
      <selection activeCell="K15" sqref="K15"/>
    </sheetView>
  </sheetViews>
  <sheetFormatPr defaultColWidth="8.375" defaultRowHeight="11.25"/>
  <cols>
    <col min="1" max="1" width="5.625" style="1" customWidth="1"/>
    <col min="2" max="2" width="48.25" style="3" customWidth="1"/>
    <col min="3" max="3" width="10" style="1" customWidth="1"/>
    <col min="4" max="4" width="13.25" style="1" customWidth="1"/>
    <col min="5" max="5" width="13.875" style="1" customWidth="1"/>
    <col min="6" max="6" width="15.625" style="1" customWidth="1"/>
    <col min="7" max="16384" width="8.375" style="1"/>
  </cols>
  <sheetData>
    <row r="2" spans="1:6" ht="15.75">
      <c r="A2" s="25"/>
      <c r="B2" s="108" t="s">
        <v>312</v>
      </c>
      <c r="C2" s="27"/>
      <c r="D2" s="25"/>
      <c r="E2" s="25"/>
      <c r="F2" s="25"/>
    </row>
    <row r="3" spans="1:6" ht="15">
      <c r="A3" s="25"/>
      <c r="B3" s="107"/>
      <c r="C3" s="25"/>
      <c r="D3" s="25"/>
      <c r="E3" s="25"/>
      <c r="F3" s="25"/>
    </row>
    <row r="4" spans="1:6" s="8" customFormat="1" ht="47.25">
      <c r="A4" s="99" t="s">
        <v>0</v>
      </c>
      <c r="B4" s="100" t="s">
        <v>1</v>
      </c>
      <c r="C4" s="100" t="s">
        <v>3</v>
      </c>
      <c r="D4" s="100" t="s">
        <v>4</v>
      </c>
      <c r="E4" s="100" t="s">
        <v>179</v>
      </c>
      <c r="F4" s="100" t="s">
        <v>5</v>
      </c>
    </row>
    <row r="5" spans="1:6" s="3" customFormat="1" ht="17.100000000000001" customHeight="1">
      <c r="A5" s="32">
        <v>1</v>
      </c>
      <c r="B5" s="32" t="s">
        <v>310</v>
      </c>
      <c r="C5" s="33" t="s">
        <v>129</v>
      </c>
      <c r="D5" s="32">
        <v>600</v>
      </c>
      <c r="E5" s="85"/>
      <c r="F5" s="129">
        <f>D5*E5</f>
        <v>0</v>
      </c>
    </row>
    <row r="6" spans="1:6" s="3" customFormat="1" ht="17.100000000000001" customHeight="1">
      <c r="A6" s="32">
        <v>2</v>
      </c>
      <c r="B6" s="32" t="s">
        <v>151</v>
      </c>
      <c r="C6" s="33" t="s">
        <v>6</v>
      </c>
      <c r="D6" s="32">
        <v>600</v>
      </c>
      <c r="E6" s="85"/>
      <c r="F6" s="129">
        <f t="shared" ref="F6:F22" si="0">D6*E6</f>
        <v>0</v>
      </c>
    </row>
    <row r="7" spans="1:6" s="3" customFormat="1" ht="17.100000000000001" customHeight="1">
      <c r="A7" s="32">
        <v>3</v>
      </c>
      <c r="B7" s="32" t="s">
        <v>152</v>
      </c>
      <c r="C7" s="33" t="s">
        <v>6</v>
      </c>
      <c r="D7" s="32">
        <v>600</v>
      </c>
      <c r="E7" s="85"/>
      <c r="F7" s="129">
        <f t="shared" si="0"/>
        <v>0</v>
      </c>
    </row>
    <row r="8" spans="1:6" s="3" customFormat="1" ht="17.100000000000001" customHeight="1">
      <c r="A8" s="32">
        <v>4</v>
      </c>
      <c r="B8" s="35" t="s">
        <v>153</v>
      </c>
      <c r="C8" s="33" t="s">
        <v>6</v>
      </c>
      <c r="D8" s="32">
        <v>600</v>
      </c>
      <c r="E8" s="85"/>
      <c r="F8" s="129">
        <f t="shared" si="0"/>
        <v>0</v>
      </c>
    </row>
    <row r="9" spans="1:6" s="3" customFormat="1" ht="17.100000000000001" customHeight="1">
      <c r="A9" s="32">
        <v>5</v>
      </c>
      <c r="B9" s="32" t="s">
        <v>154</v>
      </c>
      <c r="C9" s="33" t="s">
        <v>6</v>
      </c>
      <c r="D9" s="32">
        <v>600</v>
      </c>
      <c r="E9" s="85"/>
      <c r="F9" s="129">
        <f t="shared" si="0"/>
        <v>0</v>
      </c>
    </row>
    <row r="10" spans="1:6" s="3" customFormat="1" ht="17.100000000000001" customHeight="1">
      <c r="A10" s="32">
        <v>6</v>
      </c>
      <c r="B10" s="32" t="s">
        <v>155</v>
      </c>
      <c r="C10" s="33" t="s">
        <v>6</v>
      </c>
      <c r="D10" s="32">
        <v>1500</v>
      </c>
      <c r="E10" s="85"/>
      <c r="F10" s="129">
        <f t="shared" si="0"/>
        <v>0</v>
      </c>
    </row>
    <row r="11" spans="1:6" s="3" customFormat="1" ht="17.100000000000001" customHeight="1">
      <c r="A11" s="32">
        <v>7</v>
      </c>
      <c r="B11" s="32" t="s">
        <v>311</v>
      </c>
      <c r="C11" s="33" t="s">
        <v>6</v>
      </c>
      <c r="D11" s="32">
        <v>600</v>
      </c>
      <c r="E11" s="85"/>
      <c r="F11" s="129">
        <f t="shared" si="0"/>
        <v>0</v>
      </c>
    </row>
    <row r="12" spans="1:6" s="3" customFormat="1" ht="17.100000000000001" customHeight="1">
      <c r="A12" s="32">
        <v>8</v>
      </c>
      <c r="B12" s="32" t="s">
        <v>319</v>
      </c>
      <c r="C12" s="33" t="s">
        <v>6</v>
      </c>
      <c r="D12" s="32">
        <v>600</v>
      </c>
      <c r="E12" s="85"/>
      <c r="F12" s="129">
        <f t="shared" si="0"/>
        <v>0</v>
      </c>
    </row>
    <row r="13" spans="1:6" s="3" customFormat="1" ht="17.100000000000001" customHeight="1">
      <c r="A13" s="32">
        <v>9</v>
      </c>
      <c r="B13" s="32" t="s">
        <v>156</v>
      </c>
      <c r="C13" s="33" t="s">
        <v>6</v>
      </c>
      <c r="D13" s="32">
        <v>60</v>
      </c>
      <c r="E13" s="85"/>
      <c r="F13" s="129">
        <f t="shared" si="0"/>
        <v>0</v>
      </c>
    </row>
    <row r="14" spans="1:6" s="3" customFormat="1" ht="17.100000000000001" customHeight="1">
      <c r="A14" s="32">
        <v>10</v>
      </c>
      <c r="B14" s="32" t="s">
        <v>157</v>
      </c>
      <c r="C14" s="33" t="s">
        <v>6</v>
      </c>
      <c r="D14" s="32">
        <v>450</v>
      </c>
      <c r="E14" s="85"/>
      <c r="F14" s="129">
        <f t="shared" si="0"/>
        <v>0</v>
      </c>
    </row>
    <row r="15" spans="1:6" s="3" customFormat="1" ht="17.100000000000001" customHeight="1">
      <c r="A15" s="32">
        <v>11</v>
      </c>
      <c r="B15" s="35" t="s">
        <v>158</v>
      </c>
      <c r="C15" s="33" t="s">
        <v>6</v>
      </c>
      <c r="D15" s="32">
        <v>200</v>
      </c>
      <c r="E15" s="85"/>
      <c r="F15" s="129">
        <f t="shared" si="0"/>
        <v>0</v>
      </c>
    </row>
    <row r="16" spans="1:6" s="3" customFormat="1" ht="17.100000000000001" customHeight="1">
      <c r="A16" s="32">
        <v>12</v>
      </c>
      <c r="B16" s="35" t="s">
        <v>159</v>
      </c>
      <c r="C16" s="33" t="s">
        <v>17</v>
      </c>
      <c r="D16" s="32">
        <v>90</v>
      </c>
      <c r="E16" s="85"/>
      <c r="F16" s="129">
        <f t="shared" si="0"/>
        <v>0</v>
      </c>
    </row>
    <row r="17" spans="1:6" s="3" customFormat="1" ht="17.100000000000001" customHeight="1">
      <c r="A17" s="32">
        <v>13</v>
      </c>
      <c r="B17" s="32" t="s">
        <v>160</v>
      </c>
      <c r="C17" s="33" t="s">
        <v>6</v>
      </c>
      <c r="D17" s="32">
        <v>50</v>
      </c>
      <c r="E17" s="85"/>
      <c r="F17" s="129">
        <f t="shared" si="0"/>
        <v>0</v>
      </c>
    </row>
    <row r="18" spans="1:6" s="3" customFormat="1" ht="51" customHeight="1">
      <c r="A18" s="32">
        <v>14</v>
      </c>
      <c r="B18" s="32" t="s">
        <v>161</v>
      </c>
      <c r="C18" s="33" t="s">
        <v>17</v>
      </c>
      <c r="D18" s="32">
        <v>10</v>
      </c>
      <c r="E18" s="85"/>
      <c r="F18" s="129">
        <f t="shared" si="0"/>
        <v>0</v>
      </c>
    </row>
    <row r="19" spans="1:6" s="3" customFormat="1" ht="17.100000000000001" customHeight="1">
      <c r="A19" s="32">
        <v>15</v>
      </c>
      <c r="B19" s="32" t="s">
        <v>163</v>
      </c>
      <c r="C19" s="33" t="s">
        <v>129</v>
      </c>
      <c r="D19" s="32">
        <v>20</v>
      </c>
      <c r="E19" s="85"/>
      <c r="F19" s="129">
        <f t="shared" si="0"/>
        <v>0</v>
      </c>
    </row>
    <row r="20" spans="1:6" s="3" customFormat="1" ht="17.100000000000001" customHeight="1">
      <c r="A20" s="32">
        <v>16</v>
      </c>
      <c r="B20" s="32" t="s">
        <v>162</v>
      </c>
      <c r="C20" s="33" t="s">
        <v>6</v>
      </c>
      <c r="D20" s="32">
        <v>350</v>
      </c>
      <c r="E20" s="85"/>
      <c r="F20" s="129">
        <f t="shared" si="0"/>
        <v>0</v>
      </c>
    </row>
    <row r="21" spans="1:6" s="3" customFormat="1" ht="17.100000000000001" customHeight="1">
      <c r="A21" s="32">
        <v>17</v>
      </c>
      <c r="B21" s="32" t="s">
        <v>206</v>
      </c>
      <c r="C21" s="33" t="s">
        <v>6</v>
      </c>
      <c r="D21" s="32">
        <v>1000</v>
      </c>
      <c r="E21" s="85"/>
      <c r="F21" s="129">
        <f t="shared" si="0"/>
        <v>0</v>
      </c>
    </row>
    <row r="22" spans="1:6" s="3" customFormat="1" ht="17.100000000000001" customHeight="1">
      <c r="A22" s="32">
        <v>18</v>
      </c>
      <c r="B22" s="61" t="s">
        <v>198</v>
      </c>
      <c r="C22" s="101" t="s">
        <v>6</v>
      </c>
      <c r="D22" s="61">
        <v>600</v>
      </c>
      <c r="E22" s="111"/>
      <c r="F22" s="129">
        <f t="shared" si="0"/>
        <v>0</v>
      </c>
    </row>
    <row r="23" spans="1:6" s="3" customFormat="1" ht="15.75">
      <c r="A23" s="67"/>
      <c r="B23" s="67"/>
      <c r="C23" s="102"/>
      <c r="D23" s="103"/>
      <c r="E23" s="104"/>
      <c r="F23" s="104"/>
    </row>
    <row r="24" spans="1:6" s="3" customFormat="1" ht="15.75">
      <c r="A24" s="67"/>
      <c r="B24" s="67"/>
      <c r="C24" s="102"/>
      <c r="D24" s="103"/>
      <c r="E24" s="105" t="s">
        <v>195</v>
      </c>
      <c r="F24" s="105">
        <f>SUM(F5:F23)</f>
        <v>0</v>
      </c>
    </row>
    <row r="25" spans="1:6" s="3" customFormat="1">
      <c r="A25" s="11"/>
      <c r="B25" s="11"/>
      <c r="C25" s="18"/>
      <c r="D25" s="22"/>
      <c r="E25" s="23"/>
      <c r="F25" s="23"/>
    </row>
    <row r="26" spans="1:6" s="3" customFormat="1">
      <c r="A26" s="11"/>
      <c r="B26" s="11"/>
      <c r="C26" s="18"/>
      <c r="D26" s="22"/>
      <c r="E26" s="23"/>
      <c r="F26" s="23"/>
    </row>
    <row r="27" spans="1:6" s="3" customFormat="1">
      <c r="A27" s="11"/>
      <c r="B27" s="11"/>
      <c r="C27" s="18"/>
      <c r="D27" s="22"/>
      <c r="E27" s="23"/>
      <c r="F27" s="23"/>
    </row>
    <row r="28" spans="1:6" s="3" customFormat="1">
      <c r="A28" s="11"/>
      <c r="B28" s="11"/>
      <c r="C28" s="18"/>
      <c r="D28" s="22"/>
      <c r="E28" s="23"/>
      <c r="F28" s="23"/>
    </row>
    <row r="29" spans="1:6" s="3" customFormat="1">
      <c r="A29" s="24"/>
      <c r="B29" s="24"/>
      <c r="C29" s="24"/>
      <c r="D29" s="22"/>
      <c r="E29" s="23"/>
      <c r="F29" s="23"/>
    </row>
    <row r="30" spans="1:6" s="3" customFormat="1">
      <c r="A30" s="24"/>
      <c r="B30" s="24"/>
      <c r="C30" s="24"/>
      <c r="D30" s="22"/>
      <c r="E30" s="23"/>
      <c r="F30" s="23"/>
    </row>
    <row r="31" spans="1:6" s="3" customFormat="1">
      <c r="A31" s="24"/>
      <c r="B31" s="24"/>
      <c r="C31" s="24"/>
      <c r="D31" s="22"/>
      <c r="E31" s="23"/>
      <c r="F31" s="23"/>
    </row>
    <row r="32" spans="1:6" s="3" customFormat="1">
      <c r="A32" s="24"/>
      <c r="B32" s="24"/>
      <c r="C32" s="24"/>
      <c r="D32" s="22"/>
      <c r="E32" s="22"/>
      <c r="F32" s="22"/>
    </row>
    <row r="33" spans="4:6" s="3" customFormat="1">
      <c r="D33" s="9"/>
      <c r="E33" s="9"/>
      <c r="F33" s="9"/>
    </row>
    <row r="34" spans="4:6">
      <c r="D34" s="2"/>
      <c r="E34" s="2"/>
      <c r="F34" s="2"/>
    </row>
  </sheetData>
  <phoneticPr fontId="4" type="noConversion"/>
  <pageMargins left="0.42519685039370081" right="0.42519685039370081" top="1.0456692913385828" bottom="1.0456692913385828" header="0.75" footer="0.75"/>
  <pageSetup paperSize="9" fitToWidth="0" fitToHeight="0" pageOrder="overThenDown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39"/>
  <sheetViews>
    <sheetView zoomScaleNormal="100" workbookViewId="0">
      <selection activeCell="I5" sqref="I5"/>
    </sheetView>
  </sheetViews>
  <sheetFormatPr defaultColWidth="8.375" defaultRowHeight="11.25"/>
  <cols>
    <col min="1" max="1" width="4.75" style="1" customWidth="1"/>
    <col min="2" max="2" width="46.625" style="3" customWidth="1"/>
    <col min="3" max="3" width="11.25" style="1" customWidth="1"/>
    <col min="4" max="4" width="13.25" style="1" customWidth="1"/>
    <col min="5" max="5" width="13.5" style="1" customWidth="1"/>
    <col min="6" max="6" width="16.75" style="1" customWidth="1"/>
    <col min="7" max="16384" width="8.375" style="1"/>
  </cols>
  <sheetData>
    <row r="2" spans="1:6" ht="22.5" customHeight="1">
      <c r="A2" s="27"/>
      <c r="B2" s="130" t="s">
        <v>313</v>
      </c>
      <c r="C2" s="130"/>
      <c r="D2" s="130"/>
      <c r="E2" s="25"/>
      <c r="F2" s="25"/>
    </row>
    <row r="3" spans="1:6" ht="15">
      <c r="A3" s="25"/>
      <c r="B3" s="107"/>
      <c r="C3" s="25"/>
      <c r="D3" s="25"/>
      <c r="E3" s="25"/>
      <c r="F3" s="25"/>
    </row>
    <row r="4" spans="1:6" s="3" customFormat="1" ht="47.25">
      <c r="A4" s="76" t="s">
        <v>0</v>
      </c>
      <c r="B4" s="76" t="s">
        <v>1</v>
      </c>
      <c r="C4" s="30" t="s">
        <v>3</v>
      </c>
      <c r="D4" s="100" t="s">
        <v>4</v>
      </c>
      <c r="E4" s="30" t="s">
        <v>179</v>
      </c>
      <c r="F4" s="30" t="s">
        <v>5</v>
      </c>
    </row>
    <row r="5" spans="1:6" ht="15.75">
      <c r="A5" s="37">
        <v>1</v>
      </c>
      <c r="B5" s="32" t="s">
        <v>164</v>
      </c>
      <c r="C5" s="40" t="s">
        <v>17</v>
      </c>
      <c r="D5" s="40">
        <v>30</v>
      </c>
      <c r="E5" s="59"/>
      <c r="F5" s="125">
        <f t="shared" ref="F5:F13" si="0">D5*E5</f>
        <v>0</v>
      </c>
    </row>
    <row r="6" spans="1:6" ht="15.75">
      <c r="A6" s="37">
        <v>2</v>
      </c>
      <c r="B6" s="32" t="s">
        <v>165</v>
      </c>
      <c r="C6" s="40" t="s">
        <v>17</v>
      </c>
      <c r="D6" s="40">
        <v>240</v>
      </c>
      <c r="E6" s="59"/>
      <c r="F6" s="125">
        <f t="shared" si="0"/>
        <v>0</v>
      </c>
    </row>
    <row r="7" spans="1:6" ht="15.75">
      <c r="A7" s="37">
        <v>3</v>
      </c>
      <c r="B7" s="32" t="s">
        <v>166</v>
      </c>
      <c r="C7" s="40" t="s">
        <v>17</v>
      </c>
      <c r="D7" s="40">
        <v>15</v>
      </c>
      <c r="E7" s="59"/>
      <c r="F7" s="125">
        <f t="shared" si="0"/>
        <v>0</v>
      </c>
    </row>
    <row r="8" spans="1:6" ht="15.75">
      <c r="A8" s="37">
        <v>4</v>
      </c>
      <c r="B8" s="32" t="s">
        <v>167</v>
      </c>
      <c r="C8" s="40" t="s">
        <v>17</v>
      </c>
      <c r="D8" s="40">
        <v>300</v>
      </c>
      <c r="E8" s="59"/>
      <c r="F8" s="125">
        <f t="shared" si="0"/>
        <v>0</v>
      </c>
    </row>
    <row r="9" spans="1:6" ht="15.75">
      <c r="A9" s="37">
        <v>5</v>
      </c>
      <c r="B9" s="32" t="s">
        <v>168</v>
      </c>
      <c r="C9" s="40" t="s">
        <v>17</v>
      </c>
      <c r="D9" s="40">
        <v>20</v>
      </c>
      <c r="E9" s="59"/>
      <c r="F9" s="125">
        <f t="shared" si="0"/>
        <v>0</v>
      </c>
    </row>
    <row r="10" spans="1:6" ht="29.25" customHeight="1">
      <c r="A10" s="37">
        <v>6</v>
      </c>
      <c r="B10" s="32" t="s">
        <v>207</v>
      </c>
      <c r="C10" s="40" t="s">
        <v>17</v>
      </c>
      <c r="D10" s="40">
        <v>90</v>
      </c>
      <c r="E10" s="59"/>
      <c r="F10" s="125">
        <f t="shared" si="0"/>
        <v>0</v>
      </c>
    </row>
    <row r="11" spans="1:6" ht="15.75">
      <c r="A11" s="37">
        <v>7</v>
      </c>
      <c r="B11" s="32" t="s">
        <v>169</v>
      </c>
      <c r="C11" s="40" t="s">
        <v>17</v>
      </c>
      <c r="D11" s="40">
        <v>10</v>
      </c>
      <c r="E11" s="59"/>
      <c r="F11" s="125">
        <f t="shared" si="0"/>
        <v>0</v>
      </c>
    </row>
    <row r="12" spans="1:6" ht="15.75">
      <c r="A12" s="37">
        <v>8</v>
      </c>
      <c r="B12" s="32" t="s">
        <v>170</v>
      </c>
      <c r="C12" s="40" t="s">
        <v>17</v>
      </c>
      <c r="D12" s="40">
        <v>240</v>
      </c>
      <c r="E12" s="59"/>
      <c r="F12" s="125">
        <f t="shared" si="0"/>
        <v>0</v>
      </c>
    </row>
    <row r="13" spans="1:6" ht="15.75">
      <c r="A13" s="37">
        <v>9</v>
      </c>
      <c r="B13" s="32" t="s">
        <v>171</v>
      </c>
      <c r="C13" s="40" t="s">
        <v>17</v>
      </c>
      <c r="D13" s="40">
        <v>15</v>
      </c>
      <c r="E13" s="59"/>
      <c r="F13" s="125">
        <f t="shared" si="0"/>
        <v>0</v>
      </c>
    </row>
    <row r="14" spans="1:6" ht="15.75">
      <c r="A14" s="66"/>
      <c r="B14" s="67"/>
      <c r="C14" s="69"/>
      <c r="D14" s="93"/>
      <c r="E14" s="87" t="s">
        <v>195</v>
      </c>
      <c r="F14" s="87">
        <f>SUM(F5:F13)</f>
        <v>0</v>
      </c>
    </row>
    <row r="15" spans="1:6">
      <c r="A15" s="10"/>
      <c r="B15" s="11"/>
      <c r="C15" s="6"/>
      <c r="D15" s="19"/>
      <c r="E15" s="7"/>
      <c r="F15" s="7"/>
    </row>
    <row r="16" spans="1:6">
      <c r="A16" s="10"/>
      <c r="B16" s="11"/>
      <c r="C16" s="6"/>
      <c r="D16" s="19"/>
      <c r="E16" s="7"/>
      <c r="F16" s="7"/>
    </row>
    <row r="17" spans="1:6">
      <c r="A17" s="10"/>
      <c r="B17" s="11"/>
      <c r="C17" s="6"/>
      <c r="D17" s="19"/>
      <c r="E17" s="7"/>
      <c r="F17" s="7"/>
    </row>
    <row r="18" spans="1:6">
      <c r="A18" s="10"/>
      <c r="B18" s="11"/>
      <c r="C18" s="6"/>
      <c r="D18" s="19"/>
      <c r="E18" s="7"/>
      <c r="F18" s="7"/>
    </row>
    <row r="19" spans="1:6">
      <c r="A19" s="10"/>
      <c r="B19" s="11"/>
      <c r="C19" s="6"/>
      <c r="D19" s="19"/>
      <c r="E19" s="7"/>
      <c r="F19" s="7"/>
    </row>
    <row r="20" spans="1:6">
      <c r="A20" s="10"/>
      <c r="B20" s="11"/>
      <c r="C20" s="6"/>
      <c r="D20" s="19"/>
      <c r="E20" s="7"/>
      <c r="F20" s="7"/>
    </row>
    <row r="21" spans="1:6">
      <c r="A21" s="10"/>
      <c r="B21" s="11"/>
      <c r="C21" s="6"/>
      <c r="D21" s="19"/>
      <c r="E21" s="7"/>
      <c r="F21" s="7"/>
    </row>
    <row r="22" spans="1:6">
      <c r="A22" s="10"/>
      <c r="B22" s="11"/>
      <c r="C22" s="6"/>
      <c r="D22" s="19"/>
      <c r="E22" s="7"/>
      <c r="F22" s="7"/>
    </row>
    <row r="23" spans="1:6">
      <c r="A23" s="10"/>
      <c r="B23" s="11"/>
      <c r="C23" s="6"/>
      <c r="D23" s="19"/>
      <c r="E23" s="7"/>
      <c r="F23" s="7"/>
    </row>
    <row r="24" spans="1:6">
      <c r="A24" s="10"/>
      <c r="B24" s="11"/>
      <c r="C24" s="6"/>
      <c r="D24" s="19"/>
      <c r="E24" s="7"/>
      <c r="F24" s="7"/>
    </row>
    <row r="25" spans="1:6">
      <c r="A25" s="10"/>
      <c r="B25" s="11"/>
      <c r="C25" s="6"/>
      <c r="D25" s="19"/>
      <c r="E25" s="7"/>
      <c r="F25" s="7"/>
    </row>
    <row r="26" spans="1:6">
      <c r="A26" s="10"/>
      <c r="B26" s="11"/>
      <c r="C26" s="6"/>
      <c r="D26" s="19"/>
      <c r="E26" s="7"/>
      <c r="F26" s="7"/>
    </row>
    <row r="27" spans="1:6">
      <c r="A27" s="10"/>
      <c r="B27" s="11"/>
      <c r="C27" s="6"/>
      <c r="D27" s="19"/>
      <c r="E27" s="7"/>
      <c r="F27" s="7"/>
    </row>
    <row r="28" spans="1:6">
      <c r="A28" s="10"/>
      <c r="B28" s="11"/>
      <c r="C28" s="6"/>
      <c r="D28" s="19"/>
      <c r="E28" s="7"/>
      <c r="F28" s="7"/>
    </row>
    <row r="29" spans="1:6">
      <c r="A29" s="10"/>
      <c r="B29" s="11"/>
      <c r="C29" s="6"/>
      <c r="D29" s="19"/>
      <c r="E29" s="7"/>
      <c r="F29" s="7"/>
    </row>
    <row r="30" spans="1:6">
      <c r="A30" s="10"/>
      <c r="B30" s="11"/>
      <c r="C30" s="6"/>
      <c r="D30" s="19"/>
      <c r="E30" s="7"/>
      <c r="F30" s="7"/>
    </row>
    <row r="31" spans="1:6">
      <c r="A31" s="10"/>
      <c r="B31" s="11"/>
      <c r="C31" s="6"/>
      <c r="D31" s="19"/>
      <c r="E31" s="7"/>
      <c r="F31" s="7"/>
    </row>
    <row r="32" spans="1:6">
      <c r="A32" s="10"/>
      <c r="B32" s="11"/>
      <c r="C32" s="6"/>
      <c r="D32" s="19"/>
      <c r="E32" s="7"/>
      <c r="F32" s="7"/>
    </row>
    <row r="33" spans="1:6">
      <c r="A33" s="16"/>
      <c r="B33" s="24"/>
      <c r="C33" s="16"/>
      <c r="D33" s="20"/>
      <c r="E33" s="7"/>
      <c r="F33" s="7"/>
    </row>
    <row r="34" spans="1:6">
      <c r="A34" s="16"/>
      <c r="B34" s="24"/>
      <c r="C34" s="16"/>
      <c r="D34" s="20"/>
      <c r="E34" s="20"/>
      <c r="F34" s="15"/>
    </row>
    <row r="35" spans="1:6">
      <c r="A35" s="16"/>
      <c r="B35" s="24"/>
      <c r="C35" s="16"/>
      <c r="D35" s="20"/>
      <c r="E35" s="20"/>
      <c r="F35" s="20"/>
    </row>
    <row r="36" spans="1:6">
      <c r="A36" s="16"/>
      <c r="B36" s="24"/>
      <c r="C36" s="16"/>
      <c r="D36" s="20"/>
      <c r="E36" s="20"/>
      <c r="F36" s="20"/>
    </row>
    <row r="37" spans="1:6">
      <c r="A37" s="16"/>
      <c r="B37" s="24"/>
      <c r="C37" s="16"/>
      <c r="D37" s="16"/>
      <c r="E37" s="16"/>
      <c r="F37" s="16"/>
    </row>
    <row r="38" spans="1:6">
      <c r="A38" s="16"/>
      <c r="B38" s="24"/>
      <c r="C38" s="16"/>
      <c r="D38" s="16"/>
      <c r="E38" s="16"/>
      <c r="F38" s="16"/>
    </row>
    <row r="39" spans="1:6">
      <c r="A39" s="16"/>
      <c r="B39" s="24"/>
      <c r="C39" s="16"/>
      <c r="D39" s="16"/>
      <c r="E39" s="16"/>
      <c r="F39" s="16"/>
    </row>
  </sheetData>
  <mergeCells count="1">
    <mergeCell ref="B2:D2"/>
  </mergeCells>
  <phoneticPr fontId="4" type="noConversion"/>
  <pageMargins left="0.42519685039370081" right="0.42519685039370081" top="1.0456692913385828" bottom="1.0456692913385828" header="0.75" footer="0.75"/>
  <pageSetup paperSize="9" fitToWidth="0" fitToHeight="0" pageOrder="overThenDown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32"/>
  <sheetViews>
    <sheetView topLeftCell="B1" zoomScale="154" zoomScaleNormal="154" workbookViewId="0">
      <selection activeCell="C37" sqref="C37"/>
    </sheetView>
  </sheetViews>
  <sheetFormatPr defaultColWidth="8.375" defaultRowHeight="12.75" outlineLevelRow="1"/>
  <cols>
    <col min="1" max="1" width="8.375" style="114" hidden="1" customWidth="1"/>
    <col min="2" max="2" width="4.375" style="114" customWidth="1"/>
    <col min="3" max="3" width="43.5" style="114" customWidth="1"/>
    <col min="4" max="4" width="27.75" style="114" customWidth="1"/>
    <col min="5" max="16384" width="8.375" style="114"/>
  </cols>
  <sheetData>
    <row r="2" spans="2:4">
      <c r="C2" s="115" t="s">
        <v>208</v>
      </c>
    </row>
    <row r="3" spans="2:4">
      <c r="C3" s="115"/>
    </row>
    <row r="4" spans="2:4">
      <c r="C4" s="115" t="s">
        <v>223</v>
      </c>
    </row>
    <row r="5" spans="2:4" ht="20.25" customHeight="1"/>
    <row r="6" spans="2:4">
      <c r="B6" s="116" t="s">
        <v>0</v>
      </c>
      <c r="C6" s="117" t="s">
        <v>210</v>
      </c>
      <c r="D6" s="118" t="s">
        <v>172</v>
      </c>
    </row>
    <row r="7" spans="2:4" hidden="1" outlineLevel="1">
      <c r="B7" s="119"/>
      <c r="C7" s="117"/>
      <c r="D7" s="120">
        <f ca="1">'Produkty sypkie'!$G$86</f>
        <v>0</v>
      </c>
    </row>
    <row r="8" spans="2:4" collapsed="1">
      <c r="B8" s="122">
        <v>1</v>
      </c>
      <c r="C8" s="117" t="s">
        <v>211</v>
      </c>
      <c r="D8" s="121">
        <f>SUM(D7)</f>
        <v>0</v>
      </c>
    </row>
    <row r="9" spans="2:4" hidden="1" outlineLevel="1">
      <c r="B9" s="122"/>
      <c r="C9" s="117"/>
      <c r="D9" s="121">
        <f ca="1">'Napoje, soki'!$G$11</f>
        <v>0</v>
      </c>
    </row>
    <row r="10" spans="2:4" collapsed="1">
      <c r="B10" s="122">
        <v>2</v>
      </c>
      <c r="C10" s="117" t="s">
        <v>212</v>
      </c>
      <c r="D10" s="121">
        <f>SUM(D9)</f>
        <v>0</v>
      </c>
    </row>
    <row r="11" spans="2:4" hidden="1" outlineLevel="1">
      <c r="B11" s="122"/>
      <c r="C11" s="117"/>
      <c r="D11" s="121">
        <f ca="1">'Warzywa, owoce'!$F$43</f>
        <v>0</v>
      </c>
    </row>
    <row r="12" spans="2:4" collapsed="1">
      <c r="B12" s="122">
        <v>3</v>
      </c>
      <c r="C12" s="117" t="s">
        <v>213</v>
      </c>
      <c r="D12" s="121">
        <f>SUM(D11)</f>
        <v>0</v>
      </c>
    </row>
    <row r="13" spans="2:4" hidden="1" outlineLevel="1">
      <c r="B13" s="122"/>
      <c r="C13" s="117"/>
      <c r="D13" s="121">
        <f ca="1">'Drób i przetwory'!$F$12</f>
        <v>0</v>
      </c>
    </row>
    <row r="14" spans="2:4" collapsed="1">
      <c r="B14" s="122">
        <v>4</v>
      </c>
      <c r="C14" s="117" t="s">
        <v>214</v>
      </c>
      <c r="D14" s="121">
        <f>SUM(D13)</f>
        <v>0</v>
      </c>
    </row>
    <row r="15" spans="2:4" hidden="1" outlineLevel="1">
      <c r="B15" s="122"/>
      <c r="C15" s="117"/>
      <c r="D15" s="121">
        <f ca="1">Pieczywo!$F$10</f>
        <v>0</v>
      </c>
    </row>
    <row r="16" spans="2:4" collapsed="1">
      <c r="B16" s="122">
        <v>5</v>
      </c>
      <c r="C16" s="117" t="s">
        <v>215</v>
      </c>
      <c r="D16" s="121">
        <f>SUM(D15)</f>
        <v>0</v>
      </c>
    </row>
    <row r="17" spans="2:4" hidden="1" outlineLevel="1">
      <c r="B17" s="122"/>
      <c r="C17" s="117"/>
      <c r="D17" s="121">
        <f ca="1">Ryby!$F$11</f>
        <v>0</v>
      </c>
    </row>
    <row r="18" spans="2:4" collapsed="1">
      <c r="B18" s="122">
        <v>6</v>
      </c>
      <c r="C18" s="117" t="s">
        <v>216</v>
      </c>
      <c r="D18" s="121">
        <f>SUM(D17)</f>
        <v>0</v>
      </c>
    </row>
    <row r="19" spans="2:4" hidden="1" outlineLevel="1">
      <c r="B19" s="122"/>
      <c r="C19" s="117"/>
      <c r="D19" s="121">
        <f ca="1">'Wyroby garrmażeryjne'!$F$14</f>
        <v>0</v>
      </c>
    </row>
    <row r="20" spans="2:4" collapsed="1">
      <c r="B20" s="122">
        <v>7</v>
      </c>
      <c r="C20" s="117" t="s">
        <v>217</v>
      </c>
      <c r="D20" s="121">
        <f>SUM(D19)</f>
        <v>0</v>
      </c>
    </row>
    <row r="21" spans="2:4" hidden="1" outlineLevel="1">
      <c r="B21" s="122"/>
      <c r="C21" s="117"/>
      <c r="D21" s="121">
        <f ca="1">Jaja!$F$11</f>
        <v>0</v>
      </c>
    </row>
    <row r="22" spans="2:4" collapsed="1">
      <c r="B22" s="122">
        <v>8</v>
      </c>
      <c r="C22" s="117" t="s">
        <v>218</v>
      </c>
      <c r="D22" s="121">
        <f>SUM(D21)</f>
        <v>0</v>
      </c>
    </row>
    <row r="23" spans="2:4" hidden="1" outlineLevel="1">
      <c r="B23" s="122"/>
      <c r="C23" s="117"/>
      <c r="D23" s="121">
        <f ca="1">Mrożonki!$F$18</f>
        <v>0</v>
      </c>
    </row>
    <row r="24" spans="2:4" collapsed="1">
      <c r="B24" s="122">
        <v>9</v>
      </c>
      <c r="C24" s="117" t="s">
        <v>219</v>
      </c>
      <c r="D24" s="121">
        <f>SUM(D23)</f>
        <v>0</v>
      </c>
    </row>
    <row r="25" spans="2:4" hidden="1" outlineLevel="1">
      <c r="B25" s="122"/>
      <c r="C25" s="117"/>
      <c r="D25" s="121">
        <f ca="1">Nabiał!$F$24</f>
        <v>0</v>
      </c>
    </row>
    <row r="26" spans="2:4" collapsed="1">
      <c r="B26" s="122">
        <v>10</v>
      </c>
      <c r="C26" s="117" t="s">
        <v>220</v>
      </c>
      <c r="D26" s="121">
        <f>SUM(D25)</f>
        <v>0</v>
      </c>
    </row>
    <row r="27" spans="2:4" hidden="1" outlineLevel="1">
      <c r="B27" s="122"/>
      <c r="C27" s="117"/>
      <c r="D27" s="121">
        <f ca="1">'Mięso, wędliny'!$F$14</f>
        <v>0</v>
      </c>
    </row>
    <row r="28" spans="2:4" collapsed="1">
      <c r="B28" s="122">
        <v>11</v>
      </c>
      <c r="C28" s="117" t="s">
        <v>221</v>
      </c>
      <c r="D28" s="121">
        <f>SUM(D27)</f>
        <v>0</v>
      </c>
    </row>
    <row r="29" spans="2:4" ht="20.25" customHeight="1">
      <c r="C29" s="112" t="s">
        <v>209</v>
      </c>
      <c r="D29" s="113">
        <f>SUM(D28,D26,D24,D22,D20,D18,D16,D14,D12,D10,D8)</f>
        <v>0</v>
      </c>
    </row>
    <row r="32" spans="2:4">
      <c r="C32" s="114" t="s">
        <v>222</v>
      </c>
    </row>
  </sheetData>
  <dataConsolidate link="1">
    <dataRefs count="1">
      <dataRef ref="G42" sheet="Mięso, wędliny" r:id="rId1"/>
    </dataRefs>
  </dataConsolidate>
  <phoneticPr fontId="4" type="noConversion"/>
  <pageMargins left="0.7" right="0.7" top="1.0456692913385828" bottom="1.0456692913385828" header="0.75" footer="0.75"/>
  <pageSetup paperSize="9" fitToWidth="0" fitToHeight="0" pageOrder="overThenDown" orientation="landscape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F18" sqref="F18"/>
    </sheetView>
  </sheetViews>
  <sheetFormatPr defaultColWidth="8.375" defaultRowHeight="11.25"/>
  <cols>
    <col min="1" max="1" width="3.875" style="1" customWidth="1"/>
    <col min="2" max="2" width="46.75" style="3" customWidth="1"/>
    <col min="3" max="3" width="14.375" style="1" customWidth="1"/>
    <col min="4" max="4" width="11.125" style="1" customWidth="1"/>
    <col min="5" max="5" width="13.625" style="1" customWidth="1"/>
    <col min="6" max="6" width="15.25" style="1" customWidth="1"/>
    <col min="7" max="7" width="14.75" style="1" customWidth="1"/>
    <col min="8" max="16384" width="8.375" style="1"/>
  </cols>
  <sheetData>
    <row r="1" spans="1:7" ht="15">
      <c r="A1" s="25"/>
      <c r="B1" s="107"/>
      <c r="C1" s="25"/>
      <c r="D1" s="25"/>
      <c r="E1" s="25"/>
      <c r="F1" s="25"/>
      <c r="G1" s="25"/>
    </row>
    <row r="2" spans="1:7" ht="31.5">
      <c r="A2" s="55"/>
      <c r="B2" s="108" t="s">
        <v>87</v>
      </c>
      <c r="C2" s="25"/>
      <c r="D2" s="55"/>
      <c r="E2" s="25"/>
      <c r="F2" s="25"/>
      <c r="G2" s="25"/>
    </row>
    <row r="3" spans="1:7" ht="15">
      <c r="A3" s="25"/>
      <c r="B3" s="107"/>
      <c r="C3" s="25"/>
      <c r="D3" s="25"/>
      <c r="E3" s="25"/>
      <c r="F3" s="25"/>
      <c r="G3" s="25"/>
    </row>
    <row r="4" spans="1:7" ht="15">
      <c r="A4" s="25"/>
      <c r="B4" s="107"/>
      <c r="C4" s="25"/>
      <c r="D4" s="25"/>
      <c r="E4" s="25"/>
      <c r="F4" s="25"/>
      <c r="G4" s="25"/>
    </row>
    <row r="5" spans="1:7" ht="15">
      <c r="A5" s="25"/>
      <c r="B5" s="107"/>
      <c r="C5" s="25"/>
      <c r="D5" s="25"/>
      <c r="E5" s="25"/>
      <c r="F5" s="25"/>
      <c r="G5" s="25"/>
    </row>
    <row r="6" spans="1:7" s="3" customFormat="1" ht="47.25">
      <c r="A6" s="56" t="s">
        <v>0</v>
      </c>
      <c r="B6" s="56" t="s">
        <v>1</v>
      </c>
      <c r="C6" s="56" t="s">
        <v>2</v>
      </c>
      <c r="D6" s="30" t="s">
        <v>3</v>
      </c>
      <c r="E6" s="30" t="s">
        <v>4</v>
      </c>
      <c r="F6" s="31" t="s">
        <v>179</v>
      </c>
      <c r="G6" s="30" t="s">
        <v>5</v>
      </c>
    </row>
    <row r="7" spans="1:7" ht="15.75">
      <c r="A7" s="37">
        <v>1</v>
      </c>
      <c r="B7" s="32" t="s">
        <v>185</v>
      </c>
      <c r="C7" s="57" t="s">
        <v>88</v>
      </c>
      <c r="D7" s="40" t="s">
        <v>6</v>
      </c>
      <c r="E7" s="58">
        <v>2500</v>
      </c>
      <c r="F7" s="73"/>
      <c r="G7" s="125">
        <f>E7*F7</f>
        <v>0</v>
      </c>
    </row>
    <row r="8" spans="1:7" ht="15.75">
      <c r="A8" s="66"/>
      <c r="B8" s="67"/>
      <c r="C8" s="68"/>
      <c r="D8" s="69"/>
      <c r="E8" s="70"/>
      <c r="F8" s="71"/>
      <c r="G8" s="72"/>
    </row>
    <row r="9" spans="1:7" ht="15.75">
      <c r="A9" s="66"/>
      <c r="B9" s="67"/>
      <c r="C9" s="68"/>
      <c r="D9" s="69"/>
      <c r="E9" s="70"/>
      <c r="F9" s="71"/>
      <c r="G9" s="72"/>
    </row>
    <row r="10" spans="1:7" ht="15.75">
      <c r="A10" s="66"/>
      <c r="B10" s="67"/>
      <c r="C10" s="68"/>
      <c r="D10" s="69"/>
      <c r="E10" s="70"/>
      <c r="F10" s="71"/>
      <c r="G10" s="72"/>
    </row>
    <row r="11" spans="1:7" ht="15.75">
      <c r="A11" s="66"/>
      <c r="B11" s="67"/>
      <c r="C11" s="68"/>
      <c r="D11" s="69"/>
      <c r="E11" s="70"/>
      <c r="F11" s="87" t="s">
        <v>195</v>
      </c>
      <c r="G11" s="87">
        <f>SUM(G7:G10)</f>
        <v>0</v>
      </c>
    </row>
    <row r="12" spans="1:7">
      <c r="A12" s="10"/>
      <c r="B12" s="11"/>
      <c r="C12" s="12"/>
      <c r="D12" s="6"/>
      <c r="E12" s="13"/>
      <c r="F12" s="14"/>
      <c r="G12" s="7"/>
    </row>
    <row r="13" spans="1:7">
      <c r="A13" s="10"/>
      <c r="B13" s="11"/>
      <c r="C13" s="10"/>
      <c r="D13" s="10"/>
      <c r="E13" s="10"/>
      <c r="F13" s="10"/>
      <c r="G13" s="7"/>
    </row>
    <row r="14" spans="1:7">
      <c r="A14" s="10"/>
      <c r="B14" s="11"/>
      <c r="C14" s="10"/>
      <c r="D14" s="10"/>
      <c r="E14" s="10"/>
      <c r="F14" s="10"/>
      <c r="G14" s="7"/>
    </row>
    <row r="15" spans="1:7">
      <c r="A15" s="10"/>
      <c r="B15" s="11"/>
      <c r="C15" s="10"/>
      <c r="D15" s="10"/>
      <c r="E15" s="10"/>
      <c r="F15" s="10"/>
      <c r="G15" s="15"/>
    </row>
    <row r="16" spans="1:7">
      <c r="A16" s="10"/>
      <c r="B16" s="11"/>
      <c r="C16" s="10"/>
      <c r="D16" s="10"/>
      <c r="E16" s="10"/>
      <c r="F16" s="10"/>
      <c r="G16" s="16"/>
    </row>
    <row r="17" spans="1:7">
      <c r="A17" s="10"/>
      <c r="B17" s="11"/>
      <c r="C17" s="10"/>
      <c r="D17" s="10"/>
      <c r="E17" s="10"/>
      <c r="F17" s="10"/>
      <c r="G17" s="16"/>
    </row>
  </sheetData>
  <phoneticPr fontId="4" type="noConversion"/>
  <pageMargins left="0.43661417322834645" right="0.43661417322834645" top="1.2956692913385828" bottom="1.2956692913385828" header="1" footer="1"/>
  <pageSetup paperSize="9" fitToWidth="0" fitToHeight="0" pageOrder="overThenDown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2"/>
  <sheetViews>
    <sheetView workbookViewId="0">
      <selection activeCell="D38" sqref="D38"/>
    </sheetView>
  </sheetViews>
  <sheetFormatPr defaultColWidth="8.375" defaultRowHeight="11.25"/>
  <cols>
    <col min="1" max="1" width="3.625" style="1" customWidth="1"/>
    <col min="2" max="2" width="30.125" style="3" customWidth="1"/>
    <col min="3" max="3" width="8.875" style="1" customWidth="1"/>
    <col min="4" max="4" width="12.75" style="5" customWidth="1"/>
    <col min="5" max="5" width="13.375" style="1" customWidth="1"/>
    <col min="6" max="6" width="12.875" style="1" customWidth="1"/>
    <col min="7" max="7" width="15.25" style="5" customWidth="1"/>
    <col min="8" max="16384" width="8.375" style="1"/>
  </cols>
  <sheetData>
    <row r="2" spans="1:7" ht="31.5" customHeight="1">
      <c r="A2" s="25"/>
      <c r="B2" s="130" t="s">
        <v>306</v>
      </c>
      <c r="C2" s="130"/>
      <c r="D2" s="130"/>
      <c r="E2" s="25"/>
      <c r="F2" s="25"/>
      <c r="G2" s="26"/>
    </row>
    <row r="3" spans="1:7" ht="15">
      <c r="A3" s="25"/>
      <c r="B3" s="107"/>
      <c r="C3" s="25"/>
      <c r="D3" s="26"/>
      <c r="E3" s="25"/>
      <c r="F3" s="25"/>
      <c r="G3" s="26"/>
    </row>
    <row r="4" spans="1:7" ht="15">
      <c r="A4" s="25"/>
      <c r="B4" s="107"/>
      <c r="C4" s="25"/>
      <c r="D4" s="26"/>
      <c r="E4" s="25"/>
      <c r="F4" s="25"/>
      <c r="G4" s="26"/>
    </row>
    <row r="5" spans="1:7" ht="15">
      <c r="A5" s="25"/>
      <c r="B5" s="107"/>
      <c r="C5" s="25"/>
      <c r="D5" s="26"/>
      <c r="E5" s="25"/>
      <c r="F5" s="25"/>
      <c r="G5" s="26"/>
    </row>
    <row r="6" spans="1:7" s="3" customFormat="1" ht="47.25">
      <c r="A6" s="76" t="s">
        <v>0</v>
      </c>
      <c r="B6" s="76" t="s">
        <v>1</v>
      </c>
      <c r="C6" s="30" t="s">
        <v>3</v>
      </c>
      <c r="D6" s="30" t="s">
        <v>4</v>
      </c>
      <c r="E6" s="77" t="s">
        <v>180</v>
      </c>
      <c r="F6" s="77" t="s">
        <v>89</v>
      </c>
      <c r="G6" s="77" t="s">
        <v>90</v>
      </c>
    </row>
    <row r="7" spans="1:7" ht="15">
      <c r="A7" s="37">
        <v>1</v>
      </c>
      <c r="B7" s="32" t="s">
        <v>92</v>
      </c>
      <c r="C7" s="40" t="s">
        <v>17</v>
      </c>
      <c r="D7" s="40">
        <v>300</v>
      </c>
      <c r="E7" s="78"/>
      <c r="F7" s="126">
        <f t="shared" ref="F7:F38" si="0">D7*E7</f>
        <v>0</v>
      </c>
      <c r="G7" s="40" t="s">
        <v>91</v>
      </c>
    </row>
    <row r="8" spans="1:7" ht="15">
      <c r="A8" s="37">
        <v>2</v>
      </c>
      <c r="B8" s="35" t="s">
        <v>93</v>
      </c>
      <c r="C8" s="40" t="s">
        <v>17</v>
      </c>
      <c r="D8" s="40">
        <v>200</v>
      </c>
      <c r="E8" s="78"/>
      <c r="F8" s="126">
        <f t="shared" si="0"/>
        <v>0</v>
      </c>
      <c r="G8" s="40" t="s">
        <v>91</v>
      </c>
    </row>
    <row r="9" spans="1:7" ht="15">
      <c r="A9" s="37">
        <v>3</v>
      </c>
      <c r="B9" s="32" t="s">
        <v>94</v>
      </c>
      <c r="C9" s="40" t="s">
        <v>17</v>
      </c>
      <c r="D9" s="40">
        <v>300</v>
      </c>
      <c r="E9" s="78"/>
      <c r="F9" s="126">
        <f t="shared" si="0"/>
        <v>0</v>
      </c>
      <c r="G9" s="40" t="s">
        <v>91</v>
      </c>
    </row>
    <row r="10" spans="1:7" ht="15">
      <c r="A10" s="37">
        <v>4</v>
      </c>
      <c r="B10" s="32" t="s">
        <v>95</v>
      </c>
      <c r="C10" s="40" t="s">
        <v>17</v>
      </c>
      <c r="D10" s="40">
        <v>300</v>
      </c>
      <c r="E10" s="78"/>
      <c r="F10" s="126">
        <f t="shared" si="0"/>
        <v>0</v>
      </c>
      <c r="G10" s="40" t="s">
        <v>91</v>
      </c>
    </row>
    <row r="11" spans="1:7" ht="15">
      <c r="A11" s="37">
        <v>5</v>
      </c>
      <c r="B11" s="32" t="s">
        <v>96</v>
      </c>
      <c r="C11" s="40" t="s">
        <v>17</v>
      </c>
      <c r="D11" s="40">
        <v>30</v>
      </c>
      <c r="E11" s="78"/>
      <c r="F11" s="126">
        <f t="shared" si="0"/>
        <v>0</v>
      </c>
      <c r="G11" s="40" t="s">
        <v>91</v>
      </c>
    </row>
    <row r="12" spans="1:7" ht="15">
      <c r="A12" s="37">
        <v>6</v>
      </c>
      <c r="B12" s="32" t="s">
        <v>97</v>
      </c>
      <c r="C12" s="40" t="s">
        <v>17</v>
      </c>
      <c r="D12" s="40">
        <v>560</v>
      </c>
      <c r="E12" s="78"/>
      <c r="F12" s="126">
        <f t="shared" si="0"/>
        <v>0</v>
      </c>
      <c r="G12" s="40" t="s">
        <v>91</v>
      </c>
    </row>
    <row r="13" spans="1:7" ht="15">
      <c r="A13" s="37">
        <v>7</v>
      </c>
      <c r="B13" s="32" t="s">
        <v>98</v>
      </c>
      <c r="C13" s="40" t="s">
        <v>17</v>
      </c>
      <c r="D13" s="40">
        <v>2000</v>
      </c>
      <c r="E13" s="78"/>
      <c r="F13" s="126">
        <f t="shared" si="0"/>
        <v>0</v>
      </c>
      <c r="G13" s="40" t="s">
        <v>91</v>
      </c>
    </row>
    <row r="14" spans="1:7" ht="15">
      <c r="A14" s="37">
        <v>8</v>
      </c>
      <c r="B14" s="32" t="s">
        <v>99</v>
      </c>
      <c r="C14" s="40" t="s">
        <v>17</v>
      </c>
      <c r="D14" s="40">
        <v>200</v>
      </c>
      <c r="E14" s="78"/>
      <c r="F14" s="126">
        <f t="shared" si="0"/>
        <v>0</v>
      </c>
      <c r="G14" s="40" t="s">
        <v>91</v>
      </c>
    </row>
    <row r="15" spans="1:7" ht="15">
      <c r="A15" s="37">
        <v>9</v>
      </c>
      <c r="B15" s="32" t="s">
        <v>100</v>
      </c>
      <c r="C15" s="40" t="s">
        <v>6</v>
      </c>
      <c r="D15" s="40">
        <v>200</v>
      </c>
      <c r="E15" s="78"/>
      <c r="F15" s="126">
        <f t="shared" si="0"/>
        <v>0</v>
      </c>
      <c r="G15" s="40" t="s">
        <v>91</v>
      </c>
    </row>
    <row r="16" spans="1:7" ht="15">
      <c r="A16" s="37">
        <v>10</v>
      </c>
      <c r="B16" s="32" t="s">
        <v>101</v>
      </c>
      <c r="C16" s="40" t="s">
        <v>17</v>
      </c>
      <c r="D16" s="40">
        <v>60</v>
      </c>
      <c r="E16" s="78"/>
      <c r="F16" s="126">
        <f t="shared" si="0"/>
        <v>0</v>
      </c>
      <c r="G16" s="40" t="s">
        <v>91</v>
      </c>
    </row>
    <row r="17" spans="1:7" ht="15">
      <c r="A17" s="37">
        <v>11</v>
      </c>
      <c r="B17" s="32" t="s">
        <v>182</v>
      </c>
      <c r="C17" s="40" t="s">
        <v>6</v>
      </c>
      <c r="D17" s="40">
        <v>500</v>
      </c>
      <c r="E17" s="78"/>
      <c r="F17" s="126">
        <f t="shared" si="0"/>
        <v>0</v>
      </c>
      <c r="G17" s="40" t="s">
        <v>91</v>
      </c>
    </row>
    <row r="18" spans="1:7" ht="15">
      <c r="A18" s="37">
        <v>12</v>
      </c>
      <c r="B18" s="32" t="s">
        <v>102</v>
      </c>
      <c r="C18" s="40" t="s">
        <v>17</v>
      </c>
      <c r="D18" s="40">
        <v>200</v>
      </c>
      <c r="E18" s="78"/>
      <c r="F18" s="126">
        <f t="shared" si="0"/>
        <v>0</v>
      </c>
      <c r="G18" s="40" t="s">
        <v>91</v>
      </c>
    </row>
    <row r="19" spans="1:7" ht="15">
      <c r="A19" s="37">
        <v>13</v>
      </c>
      <c r="B19" s="32" t="s">
        <v>103</v>
      </c>
      <c r="C19" s="40" t="s">
        <v>6</v>
      </c>
      <c r="D19" s="40">
        <v>250</v>
      </c>
      <c r="E19" s="78"/>
      <c r="F19" s="126">
        <f t="shared" si="0"/>
        <v>0</v>
      </c>
      <c r="G19" s="40" t="s">
        <v>91</v>
      </c>
    </row>
    <row r="20" spans="1:7" ht="15">
      <c r="A20" s="37">
        <v>14</v>
      </c>
      <c r="B20" s="32" t="s">
        <v>104</v>
      </c>
      <c r="C20" s="40" t="s">
        <v>17</v>
      </c>
      <c r="D20" s="40">
        <v>270</v>
      </c>
      <c r="E20" s="78"/>
      <c r="F20" s="126">
        <f t="shared" si="0"/>
        <v>0</v>
      </c>
      <c r="G20" s="40" t="s">
        <v>91</v>
      </c>
    </row>
    <row r="21" spans="1:7" ht="15">
      <c r="A21" s="37">
        <v>15</v>
      </c>
      <c r="B21" s="32" t="s">
        <v>105</v>
      </c>
      <c r="C21" s="40" t="s">
        <v>17</v>
      </c>
      <c r="D21" s="40">
        <v>600</v>
      </c>
      <c r="E21" s="78"/>
      <c r="F21" s="126">
        <f t="shared" si="0"/>
        <v>0</v>
      </c>
      <c r="G21" s="40" t="s">
        <v>91</v>
      </c>
    </row>
    <row r="22" spans="1:7" ht="15">
      <c r="A22" s="37">
        <v>16</v>
      </c>
      <c r="B22" s="32" t="s">
        <v>106</v>
      </c>
      <c r="C22" s="40" t="s">
        <v>17</v>
      </c>
      <c r="D22" s="40">
        <v>120</v>
      </c>
      <c r="E22" s="78"/>
      <c r="F22" s="126">
        <f t="shared" si="0"/>
        <v>0</v>
      </c>
      <c r="G22" s="40" t="s">
        <v>91</v>
      </c>
    </row>
    <row r="23" spans="1:7" ht="15">
      <c r="A23" s="37">
        <v>17</v>
      </c>
      <c r="B23" s="32" t="s">
        <v>107</v>
      </c>
      <c r="C23" s="40" t="s">
        <v>6</v>
      </c>
      <c r="D23" s="40">
        <v>45</v>
      </c>
      <c r="E23" s="78"/>
      <c r="F23" s="126">
        <f t="shared" si="0"/>
        <v>0</v>
      </c>
      <c r="G23" s="40" t="s">
        <v>91</v>
      </c>
    </row>
    <row r="24" spans="1:7" ht="15">
      <c r="A24" s="37">
        <v>18</v>
      </c>
      <c r="B24" s="32" t="s">
        <v>108</v>
      </c>
      <c r="C24" s="40" t="s">
        <v>17</v>
      </c>
      <c r="D24" s="40">
        <v>200</v>
      </c>
      <c r="E24" s="78"/>
      <c r="F24" s="126">
        <f t="shared" si="0"/>
        <v>0</v>
      </c>
      <c r="G24" s="40" t="s">
        <v>91</v>
      </c>
    </row>
    <row r="25" spans="1:7" ht="15">
      <c r="A25" s="37">
        <v>19</v>
      </c>
      <c r="B25" s="32" t="s">
        <v>109</v>
      </c>
      <c r="C25" s="40" t="s">
        <v>17</v>
      </c>
      <c r="D25" s="40">
        <v>200</v>
      </c>
      <c r="E25" s="78"/>
      <c r="F25" s="126">
        <f t="shared" si="0"/>
        <v>0</v>
      </c>
      <c r="G25" s="40" t="s">
        <v>91</v>
      </c>
    </row>
    <row r="26" spans="1:7" ht="15">
      <c r="A26" s="37">
        <v>20</v>
      </c>
      <c r="B26" s="32" t="s">
        <v>110</v>
      </c>
      <c r="C26" s="40" t="s">
        <v>17</v>
      </c>
      <c r="D26" s="40">
        <v>60</v>
      </c>
      <c r="E26" s="78"/>
      <c r="F26" s="126">
        <f t="shared" si="0"/>
        <v>0</v>
      </c>
      <c r="G26" s="40" t="s">
        <v>91</v>
      </c>
    </row>
    <row r="27" spans="1:7" ht="15">
      <c r="A27" s="37">
        <v>21</v>
      </c>
      <c r="B27" s="32" t="s">
        <v>111</v>
      </c>
      <c r="C27" s="40" t="s">
        <v>17</v>
      </c>
      <c r="D27" s="40">
        <v>350</v>
      </c>
      <c r="E27" s="78"/>
      <c r="F27" s="126">
        <f t="shared" si="0"/>
        <v>0</v>
      </c>
      <c r="G27" s="40" t="s">
        <v>91</v>
      </c>
    </row>
    <row r="28" spans="1:7" ht="15">
      <c r="A28" s="37">
        <v>22</v>
      </c>
      <c r="B28" s="32" t="s">
        <v>112</v>
      </c>
      <c r="C28" s="40" t="s">
        <v>17</v>
      </c>
      <c r="D28" s="40">
        <v>400</v>
      </c>
      <c r="E28" s="78"/>
      <c r="F28" s="126">
        <f t="shared" si="0"/>
        <v>0</v>
      </c>
      <c r="G28" s="40" t="s">
        <v>91</v>
      </c>
    </row>
    <row r="29" spans="1:7" ht="15">
      <c r="A29" s="37">
        <v>23</v>
      </c>
      <c r="B29" s="32" t="s">
        <v>113</v>
      </c>
      <c r="C29" s="40" t="s">
        <v>17</v>
      </c>
      <c r="D29" s="40">
        <v>60</v>
      </c>
      <c r="E29" s="78"/>
      <c r="F29" s="126">
        <f t="shared" si="0"/>
        <v>0</v>
      </c>
      <c r="G29" s="40" t="s">
        <v>91</v>
      </c>
    </row>
    <row r="30" spans="1:7" ht="15">
      <c r="A30" s="37">
        <v>24</v>
      </c>
      <c r="B30" s="32" t="s">
        <v>114</v>
      </c>
      <c r="C30" s="40" t="s">
        <v>17</v>
      </c>
      <c r="D30" s="40">
        <v>100</v>
      </c>
      <c r="E30" s="78"/>
      <c r="F30" s="126">
        <f t="shared" si="0"/>
        <v>0</v>
      </c>
      <c r="G30" s="40" t="s">
        <v>91</v>
      </c>
    </row>
    <row r="31" spans="1:7" ht="15">
      <c r="A31" s="37">
        <v>25</v>
      </c>
      <c r="B31" s="32" t="s">
        <v>115</v>
      </c>
      <c r="C31" s="40" t="s">
        <v>17</v>
      </c>
      <c r="D31" s="40">
        <v>150</v>
      </c>
      <c r="E31" s="78"/>
      <c r="F31" s="126">
        <f t="shared" si="0"/>
        <v>0</v>
      </c>
      <c r="G31" s="40" t="s">
        <v>91</v>
      </c>
    </row>
    <row r="32" spans="1:7" ht="15">
      <c r="A32" s="37">
        <v>26</v>
      </c>
      <c r="B32" s="32" t="s">
        <v>181</v>
      </c>
      <c r="C32" s="40" t="s">
        <v>6</v>
      </c>
      <c r="D32" s="40">
        <v>200</v>
      </c>
      <c r="E32" s="59"/>
      <c r="F32" s="126">
        <f t="shared" si="0"/>
        <v>0</v>
      </c>
      <c r="G32" s="40" t="s">
        <v>91</v>
      </c>
    </row>
    <row r="33" spans="1:7" ht="15">
      <c r="A33" s="37">
        <v>27</v>
      </c>
      <c r="B33" s="32" t="s">
        <v>117</v>
      </c>
      <c r="C33" s="40" t="s">
        <v>6</v>
      </c>
      <c r="D33" s="40">
        <v>220</v>
      </c>
      <c r="E33" s="78"/>
      <c r="F33" s="126">
        <f t="shared" si="0"/>
        <v>0</v>
      </c>
      <c r="G33" s="40" t="s">
        <v>91</v>
      </c>
    </row>
    <row r="34" spans="1:7" ht="15">
      <c r="A34" s="37">
        <v>28</v>
      </c>
      <c r="B34" s="32" t="s">
        <v>116</v>
      </c>
      <c r="C34" s="40" t="s">
        <v>6</v>
      </c>
      <c r="D34" s="79">
        <v>500</v>
      </c>
      <c r="E34" s="80"/>
      <c r="F34" s="126">
        <f t="shared" si="0"/>
        <v>0</v>
      </c>
      <c r="G34" s="40" t="s">
        <v>91</v>
      </c>
    </row>
    <row r="35" spans="1:7" ht="15">
      <c r="A35" s="37">
        <v>29</v>
      </c>
      <c r="B35" s="32" t="s">
        <v>118</v>
      </c>
      <c r="C35" s="40" t="s">
        <v>17</v>
      </c>
      <c r="D35" s="40">
        <v>350</v>
      </c>
      <c r="E35" s="59"/>
      <c r="F35" s="126">
        <f t="shared" si="0"/>
        <v>0</v>
      </c>
      <c r="G35" s="40" t="s">
        <v>91</v>
      </c>
    </row>
    <row r="36" spans="1:7" ht="15">
      <c r="A36" s="37">
        <v>30</v>
      </c>
      <c r="B36" s="32" t="s">
        <v>122</v>
      </c>
      <c r="C36" s="40" t="s">
        <v>17</v>
      </c>
      <c r="D36" s="40"/>
      <c r="E36" s="59"/>
      <c r="F36" s="126">
        <f t="shared" si="0"/>
        <v>0</v>
      </c>
      <c r="G36" s="40" t="s">
        <v>91</v>
      </c>
    </row>
    <row r="37" spans="1:7" ht="15">
      <c r="A37" s="37">
        <v>31</v>
      </c>
      <c r="B37" s="41" t="s">
        <v>119</v>
      </c>
      <c r="C37" s="81" t="s">
        <v>17</v>
      </c>
      <c r="D37" s="81">
        <v>600</v>
      </c>
      <c r="E37" s="82"/>
      <c r="F37" s="126">
        <f t="shared" si="0"/>
        <v>0</v>
      </c>
      <c r="G37" s="81" t="s">
        <v>91</v>
      </c>
    </row>
    <row r="38" spans="1:7" ht="15">
      <c r="A38" s="37">
        <v>32</v>
      </c>
      <c r="B38" s="64" t="s">
        <v>120</v>
      </c>
      <c r="C38" s="45" t="s">
        <v>17</v>
      </c>
      <c r="D38" s="45">
        <v>1600</v>
      </c>
      <c r="E38" s="65"/>
      <c r="F38" s="126">
        <f t="shared" si="0"/>
        <v>0</v>
      </c>
      <c r="G38" s="45" t="s">
        <v>91</v>
      </c>
    </row>
    <row r="39" spans="1:7" ht="15">
      <c r="A39" s="37">
        <v>33</v>
      </c>
      <c r="B39" s="83" t="s">
        <v>121</v>
      </c>
      <c r="C39" s="45" t="s">
        <v>17</v>
      </c>
      <c r="D39" s="45">
        <v>600</v>
      </c>
      <c r="E39" s="65"/>
      <c r="F39" s="126">
        <f>D39*E39</f>
        <v>0</v>
      </c>
      <c r="G39" s="45" t="s">
        <v>91</v>
      </c>
    </row>
    <row r="40" spans="1:7" ht="10.9" customHeight="1">
      <c r="A40" s="84"/>
      <c r="B40" s="67"/>
      <c r="C40" s="66"/>
      <c r="D40" s="69"/>
      <c r="E40" s="66"/>
      <c r="F40" s="66"/>
      <c r="G40" s="69"/>
    </row>
    <row r="41" spans="1:7" ht="10.9" customHeight="1">
      <c r="A41" s="84"/>
      <c r="B41" s="67"/>
      <c r="C41" s="66"/>
      <c r="D41" s="69"/>
      <c r="E41" s="66"/>
      <c r="F41" s="66"/>
      <c r="G41" s="69"/>
    </row>
    <row r="42" spans="1:7" ht="9.75" customHeight="1">
      <c r="A42" s="84"/>
      <c r="B42" s="67"/>
      <c r="C42" s="66"/>
      <c r="D42" s="69"/>
      <c r="E42" s="66"/>
      <c r="F42" s="66"/>
      <c r="G42" s="69"/>
    </row>
    <row r="43" spans="1:7" ht="15.75">
      <c r="A43" s="84"/>
      <c r="B43" s="67"/>
      <c r="C43" s="66"/>
      <c r="D43" s="69"/>
      <c r="E43" s="88" t="s">
        <v>195</v>
      </c>
      <c r="F43" s="89">
        <f>SUM(F7:F42)</f>
        <v>0</v>
      </c>
      <c r="G43" s="69"/>
    </row>
    <row r="44" spans="1:7" ht="10.9" customHeight="1">
      <c r="A44" s="84"/>
      <c r="B44" s="67"/>
      <c r="C44" s="66"/>
      <c r="D44" s="69"/>
      <c r="E44" s="66"/>
      <c r="F44" s="66"/>
      <c r="G44" s="69"/>
    </row>
    <row r="45" spans="1:7" ht="10.9" customHeight="1">
      <c r="A45" s="17"/>
      <c r="B45" s="11"/>
      <c r="C45" s="10"/>
      <c r="D45" s="6"/>
      <c r="E45" s="10"/>
      <c r="F45" s="10"/>
      <c r="G45" s="6"/>
    </row>
    <row r="46" spans="1:7" ht="10.9" customHeight="1">
      <c r="A46" s="17"/>
      <c r="B46" s="11"/>
      <c r="C46" s="10"/>
      <c r="D46" s="6"/>
      <c r="E46" s="10"/>
      <c r="F46" s="10"/>
      <c r="G46" s="6"/>
    </row>
    <row r="47" spans="1:7" ht="10.9" customHeight="1">
      <c r="A47" s="17"/>
      <c r="B47" s="11"/>
      <c r="C47" s="10"/>
      <c r="D47" s="6"/>
      <c r="E47" s="10"/>
      <c r="F47" s="10"/>
      <c r="G47" s="6"/>
    </row>
    <row r="48" spans="1:7" ht="10.9" customHeight="1">
      <c r="A48" s="17"/>
      <c r="B48" s="11"/>
      <c r="C48" s="10"/>
      <c r="D48" s="6"/>
      <c r="E48" s="10"/>
      <c r="F48" s="10"/>
      <c r="G48" s="6"/>
    </row>
    <row r="49" spans="1:7" ht="10.9" customHeight="1">
      <c r="A49" s="17"/>
      <c r="B49" s="11"/>
      <c r="C49" s="10"/>
      <c r="D49" s="6"/>
      <c r="E49" s="10"/>
      <c r="F49" s="10"/>
      <c r="G49" s="6"/>
    </row>
    <row r="50" spans="1:7" ht="10.9" customHeight="1">
      <c r="A50" s="17"/>
      <c r="B50" s="11"/>
      <c r="C50" s="10"/>
      <c r="D50" s="6"/>
      <c r="E50" s="10"/>
      <c r="F50" s="10"/>
      <c r="G50" s="6"/>
    </row>
    <row r="51" spans="1:7" ht="10.9" customHeight="1">
      <c r="A51" s="17"/>
      <c r="B51" s="11"/>
      <c r="C51" s="10"/>
      <c r="D51" s="6"/>
      <c r="E51" s="10"/>
      <c r="F51" s="10"/>
      <c r="G51" s="6"/>
    </row>
    <row r="52" spans="1:7" ht="10.9" customHeight="1">
      <c r="A52" s="17"/>
      <c r="B52" s="11"/>
      <c r="C52" s="10"/>
      <c r="D52" s="6"/>
      <c r="E52" s="10"/>
      <c r="F52" s="10"/>
      <c r="G52" s="6"/>
    </row>
    <row r="53" spans="1:7" ht="10.9" customHeight="1">
      <c r="A53" s="17"/>
      <c r="B53" s="11"/>
      <c r="C53" s="10"/>
      <c r="D53" s="6"/>
      <c r="E53" s="10"/>
      <c r="F53" s="10"/>
      <c r="G53" s="6"/>
    </row>
    <row r="54" spans="1:7" ht="10.9" customHeight="1">
      <c r="A54" s="17"/>
      <c r="B54" s="11"/>
      <c r="C54" s="10"/>
      <c r="D54" s="6"/>
      <c r="E54" s="10"/>
      <c r="F54" s="10"/>
      <c r="G54" s="6"/>
    </row>
    <row r="55" spans="1:7" ht="10.9" customHeight="1">
      <c r="A55" s="17"/>
      <c r="B55" s="11"/>
      <c r="C55" s="10"/>
      <c r="D55" s="6"/>
      <c r="E55" s="10"/>
      <c r="F55" s="10"/>
      <c r="G55" s="6"/>
    </row>
    <row r="56" spans="1:7" ht="10.9" customHeight="1">
      <c r="A56" s="17"/>
      <c r="B56" s="11"/>
      <c r="C56" s="10"/>
      <c r="D56" s="6"/>
      <c r="E56" s="10"/>
      <c r="F56" s="10"/>
      <c r="G56" s="6"/>
    </row>
    <row r="57" spans="1:7" ht="10.9" customHeight="1">
      <c r="A57" s="17"/>
      <c r="B57" s="11"/>
      <c r="C57" s="10"/>
      <c r="D57" s="6"/>
      <c r="E57" s="10"/>
      <c r="F57" s="10"/>
      <c r="G57" s="6"/>
    </row>
    <row r="58" spans="1:7" ht="10.9" customHeight="1">
      <c r="A58" s="17"/>
      <c r="B58" s="11"/>
      <c r="C58" s="10"/>
      <c r="D58" s="6"/>
      <c r="E58" s="10"/>
      <c r="F58" s="10"/>
      <c r="G58" s="6"/>
    </row>
    <row r="59" spans="1:7" ht="10.9" customHeight="1">
      <c r="A59" s="17"/>
      <c r="B59" s="11"/>
      <c r="C59" s="10"/>
      <c r="D59" s="6"/>
      <c r="E59" s="10"/>
      <c r="F59" s="10"/>
      <c r="G59" s="6"/>
    </row>
    <row r="60" spans="1:7" ht="10.9" customHeight="1">
      <c r="A60" s="17"/>
      <c r="B60" s="11"/>
      <c r="C60" s="10"/>
      <c r="D60" s="6"/>
      <c r="E60" s="10"/>
      <c r="F60" s="10"/>
      <c r="G60" s="6"/>
    </row>
    <row r="61" spans="1:7" ht="10.9" customHeight="1">
      <c r="A61" s="17"/>
      <c r="B61" s="11"/>
      <c r="C61" s="10"/>
      <c r="D61" s="6"/>
      <c r="E61" s="10"/>
      <c r="F61" s="10"/>
      <c r="G61" s="6"/>
    </row>
    <row r="62" spans="1:7" ht="10.9" customHeight="1">
      <c r="A62" s="17"/>
      <c r="B62" s="11"/>
      <c r="C62" s="10"/>
      <c r="D62" s="6"/>
      <c r="E62" s="10"/>
      <c r="F62" s="10"/>
      <c r="G62" s="6"/>
    </row>
    <row r="63" spans="1:7" ht="10.9" customHeight="1">
      <c r="A63" s="17"/>
      <c r="B63" s="11"/>
      <c r="C63" s="10"/>
      <c r="D63" s="6"/>
      <c r="E63" s="10"/>
      <c r="F63" s="10"/>
      <c r="G63" s="6"/>
    </row>
    <row r="64" spans="1:7" ht="10.9" customHeight="1">
      <c r="A64" s="17"/>
      <c r="B64" s="11"/>
      <c r="C64" s="10"/>
      <c r="D64" s="6"/>
      <c r="E64" s="10"/>
      <c r="F64" s="10"/>
      <c r="G64" s="6"/>
    </row>
    <row r="65" spans="1:7" ht="10.9" customHeight="1">
      <c r="A65" s="17"/>
      <c r="B65" s="11"/>
      <c r="C65" s="10"/>
      <c r="D65" s="6"/>
      <c r="E65" s="10"/>
      <c r="F65" s="10"/>
      <c r="G65" s="6"/>
    </row>
    <row r="66" spans="1:7" ht="10.9" customHeight="1">
      <c r="A66" s="17"/>
      <c r="B66" s="11"/>
      <c r="C66" s="10"/>
      <c r="D66" s="6"/>
      <c r="E66" s="10"/>
      <c r="F66" s="10"/>
      <c r="G66" s="6"/>
    </row>
    <row r="67" spans="1:7" ht="10.9" customHeight="1">
      <c r="A67" s="17"/>
      <c r="B67" s="11"/>
      <c r="C67" s="10"/>
      <c r="D67" s="6"/>
      <c r="E67" s="10"/>
      <c r="F67" s="10"/>
      <c r="G67" s="6"/>
    </row>
    <row r="68" spans="1:7">
      <c r="A68" s="17"/>
      <c r="B68" s="11"/>
      <c r="C68" s="10"/>
      <c r="D68" s="6"/>
      <c r="E68" s="10"/>
      <c r="F68" s="10"/>
      <c r="G68" s="6"/>
    </row>
    <row r="69" spans="1:7">
      <c r="A69" s="17"/>
      <c r="B69" s="11"/>
      <c r="C69" s="10"/>
      <c r="D69" s="6"/>
      <c r="E69" s="10"/>
      <c r="F69" s="10"/>
      <c r="G69" s="6"/>
    </row>
    <row r="70" spans="1:7">
      <c r="A70" s="17"/>
      <c r="B70" s="11"/>
      <c r="C70" s="10"/>
      <c r="D70" s="6"/>
      <c r="E70" s="10"/>
      <c r="F70" s="10"/>
      <c r="G70" s="6"/>
    </row>
    <row r="71" spans="1:7">
      <c r="A71" s="17"/>
      <c r="B71" s="11"/>
      <c r="C71" s="10"/>
      <c r="D71" s="6"/>
      <c r="E71" s="10"/>
      <c r="F71" s="10"/>
      <c r="G71" s="6"/>
    </row>
    <row r="72" spans="1:7">
      <c r="A72" s="17"/>
      <c r="B72" s="11"/>
      <c r="C72" s="10"/>
      <c r="D72" s="6"/>
      <c r="E72" s="10"/>
      <c r="F72" s="10"/>
      <c r="G72" s="6"/>
    </row>
  </sheetData>
  <mergeCells count="1">
    <mergeCell ref="B2:D2"/>
  </mergeCells>
  <phoneticPr fontId="4" type="noConversion"/>
  <pageMargins left="0.42519685039370081" right="0.42519685039370081" top="1.0456692913385828" bottom="1.0456692913385828" header="0.75" footer="0.75"/>
  <pageSetup paperSize="9" fitToWidth="0" fitToHeight="0" pageOrder="overThenDown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Normal="100" workbookViewId="0">
      <selection activeCell="I18" sqref="I18"/>
    </sheetView>
  </sheetViews>
  <sheetFormatPr defaultColWidth="8.375" defaultRowHeight="11.25"/>
  <cols>
    <col min="1" max="1" width="5.125" style="1" customWidth="1"/>
    <col min="2" max="2" width="45.125" style="1" customWidth="1"/>
    <col min="3" max="3" width="12.25" style="1" customWidth="1"/>
    <col min="4" max="4" width="12.875" style="1" customWidth="1"/>
    <col min="5" max="5" width="13.25" style="1" customWidth="1"/>
    <col min="6" max="6" width="15.5" style="1" customWidth="1"/>
    <col min="7" max="16384" width="8.375" style="1"/>
  </cols>
  <sheetData>
    <row r="1" spans="1:6" ht="15.75">
      <c r="A1" s="27"/>
      <c r="B1" s="27" t="s">
        <v>307</v>
      </c>
      <c r="C1" s="27"/>
      <c r="D1" s="27"/>
      <c r="E1" s="25"/>
      <c r="F1" s="25"/>
    </row>
    <row r="2" spans="1:6" ht="15">
      <c r="A2" s="25"/>
      <c r="B2" s="25"/>
      <c r="C2" s="25"/>
      <c r="D2" s="25"/>
      <c r="E2" s="25"/>
      <c r="F2" s="25"/>
    </row>
    <row r="3" spans="1:6" s="3" customFormat="1" ht="47.25">
      <c r="A3" s="76" t="s">
        <v>0</v>
      </c>
      <c r="B3" s="76" t="s">
        <v>1</v>
      </c>
      <c r="C3" s="30" t="s">
        <v>3</v>
      </c>
      <c r="D3" s="30" t="s">
        <v>4</v>
      </c>
      <c r="E3" s="30" t="s">
        <v>179</v>
      </c>
      <c r="F3" s="30" t="s">
        <v>5</v>
      </c>
    </row>
    <row r="4" spans="1:6" ht="15">
      <c r="A4" s="37">
        <v>1</v>
      </c>
      <c r="B4" s="32" t="s">
        <v>305</v>
      </c>
      <c r="C4" s="40" t="s">
        <v>17</v>
      </c>
      <c r="D4" s="40">
        <v>360</v>
      </c>
      <c r="E4" s="59"/>
      <c r="F4" s="127">
        <f t="shared" ref="F4:F11" si="0">D4*E4</f>
        <v>0</v>
      </c>
    </row>
    <row r="5" spans="1:6" ht="15">
      <c r="A5" s="37">
        <v>2</v>
      </c>
      <c r="B5" s="32" t="s">
        <v>303</v>
      </c>
      <c r="C5" s="40" t="s">
        <v>17</v>
      </c>
      <c r="D5" s="40">
        <v>180</v>
      </c>
      <c r="E5" s="59"/>
      <c r="F5" s="127">
        <f t="shared" si="0"/>
        <v>0</v>
      </c>
    </row>
    <row r="6" spans="1:6" ht="15">
      <c r="A6" s="37">
        <v>3</v>
      </c>
      <c r="B6" s="32" t="s">
        <v>304</v>
      </c>
      <c r="C6" s="40" t="s">
        <v>17</v>
      </c>
      <c r="D6" s="40">
        <v>150</v>
      </c>
      <c r="E6" s="59"/>
      <c r="F6" s="127">
        <f t="shared" si="0"/>
        <v>0</v>
      </c>
    </row>
    <row r="7" spans="1:6" ht="15">
      <c r="A7" s="37">
        <v>4</v>
      </c>
      <c r="B7" s="37" t="s">
        <v>318</v>
      </c>
      <c r="C7" s="40" t="s">
        <v>17</v>
      </c>
      <c r="D7" s="40">
        <v>250</v>
      </c>
      <c r="E7" s="59"/>
      <c r="F7" s="127">
        <f t="shared" si="0"/>
        <v>0</v>
      </c>
    </row>
    <row r="8" spans="1:6" ht="15">
      <c r="A8" s="37">
        <v>5</v>
      </c>
      <c r="B8" s="37" t="s">
        <v>123</v>
      </c>
      <c r="C8" s="40" t="s">
        <v>17</v>
      </c>
      <c r="D8" s="40">
        <v>15</v>
      </c>
      <c r="E8" s="59"/>
      <c r="F8" s="127">
        <f t="shared" si="0"/>
        <v>0</v>
      </c>
    </row>
    <row r="9" spans="1:6" ht="15">
      <c r="A9" s="37">
        <v>6</v>
      </c>
      <c r="B9" s="32" t="s">
        <v>124</v>
      </c>
      <c r="C9" s="40" t="s">
        <v>17</v>
      </c>
      <c r="D9" s="40">
        <v>400</v>
      </c>
      <c r="E9" s="59"/>
      <c r="F9" s="127">
        <f t="shared" si="0"/>
        <v>0</v>
      </c>
    </row>
    <row r="10" spans="1:6" ht="15">
      <c r="A10" s="37">
        <v>7</v>
      </c>
      <c r="B10" s="32" t="s">
        <v>125</v>
      </c>
      <c r="C10" s="40" t="s">
        <v>17</v>
      </c>
      <c r="D10" s="40">
        <v>96</v>
      </c>
      <c r="E10" s="59"/>
      <c r="F10" s="127">
        <f t="shared" si="0"/>
        <v>0</v>
      </c>
    </row>
    <row r="11" spans="1:6" ht="15">
      <c r="A11" s="66"/>
      <c r="B11" s="66"/>
      <c r="C11" s="69"/>
      <c r="D11" s="69"/>
      <c r="E11" s="71"/>
      <c r="F11" s="71">
        <f t="shared" si="0"/>
        <v>0</v>
      </c>
    </row>
    <row r="12" spans="1:6" ht="15.75">
      <c r="A12" s="66"/>
      <c r="B12" s="66"/>
      <c r="C12" s="69"/>
      <c r="D12" s="69"/>
      <c r="E12" s="87" t="s">
        <v>195</v>
      </c>
      <c r="F12" s="87">
        <f>SUM(F4:F11)</f>
        <v>0</v>
      </c>
    </row>
    <row r="13" spans="1:6">
      <c r="A13" s="10"/>
      <c r="B13" s="10"/>
      <c r="C13" s="6"/>
      <c r="D13" s="6"/>
      <c r="E13" s="14"/>
      <c r="F13" s="14"/>
    </row>
    <row r="14" spans="1:6">
      <c r="A14" s="10"/>
      <c r="B14" s="10"/>
      <c r="C14" s="6"/>
      <c r="D14" s="6"/>
      <c r="E14" s="14"/>
      <c r="F14" s="14"/>
    </row>
    <row r="15" spans="1:6">
      <c r="A15" s="10"/>
      <c r="B15" s="10"/>
      <c r="C15" s="6"/>
      <c r="D15" s="6"/>
      <c r="E15" s="14"/>
      <c r="F15" s="14"/>
    </row>
    <row r="16" spans="1:6">
      <c r="A16" s="10"/>
      <c r="B16" s="10"/>
      <c r="C16" s="6"/>
      <c r="D16" s="6"/>
      <c r="E16" s="14"/>
      <c r="F16" s="14"/>
    </row>
    <row r="17" spans="1:6">
      <c r="A17" s="10"/>
      <c r="B17" s="10"/>
      <c r="C17" s="6"/>
      <c r="D17" s="6"/>
      <c r="E17" s="14"/>
      <c r="F17" s="14"/>
    </row>
    <row r="18" spans="1:6">
      <c r="A18" s="10"/>
      <c r="B18" s="10"/>
      <c r="C18" s="6"/>
      <c r="D18" s="6"/>
      <c r="E18" s="14"/>
      <c r="F18" s="14"/>
    </row>
    <row r="19" spans="1:6">
      <c r="A19" s="10"/>
      <c r="B19" s="10"/>
      <c r="C19" s="6"/>
      <c r="D19" s="6"/>
      <c r="E19" s="14"/>
      <c r="F19" s="14"/>
    </row>
    <row r="20" spans="1:6">
      <c r="A20" s="10"/>
      <c r="B20" s="10"/>
      <c r="C20" s="6"/>
      <c r="D20" s="6"/>
      <c r="E20" s="14"/>
      <c r="F20" s="14"/>
    </row>
    <row r="21" spans="1:6">
      <c r="A21" s="10"/>
      <c r="B21" s="10"/>
      <c r="C21" s="6"/>
      <c r="D21" s="6"/>
      <c r="E21" s="14"/>
      <c r="F21" s="14"/>
    </row>
    <row r="22" spans="1:6">
      <c r="A22" s="10"/>
      <c r="B22" s="10"/>
      <c r="C22" s="6"/>
      <c r="D22" s="6"/>
      <c r="E22" s="14"/>
      <c r="F22" s="14"/>
    </row>
    <row r="23" spans="1:6">
      <c r="A23" s="10"/>
      <c r="B23" s="10"/>
      <c r="C23" s="6"/>
      <c r="D23" s="6"/>
      <c r="E23" s="14"/>
      <c r="F23" s="14"/>
    </row>
    <row r="24" spans="1:6">
      <c r="A24" s="10"/>
      <c r="B24" s="10"/>
      <c r="C24" s="6"/>
      <c r="D24" s="6"/>
      <c r="E24" s="14"/>
      <c r="F24" s="14"/>
    </row>
    <row r="25" spans="1:6">
      <c r="A25" s="10"/>
      <c r="B25" s="10"/>
      <c r="C25" s="6"/>
      <c r="D25" s="6"/>
      <c r="E25" s="14"/>
      <c r="F25" s="14"/>
    </row>
    <row r="26" spans="1:6">
      <c r="A26" s="10"/>
      <c r="B26" s="10"/>
      <c r="C26" s="6"/>
      <c r="D26" s="6"/>
      <c r="E26" s="14"/>
      <c r="F26" s="14"/>
    </row>
    <row r="27" spans="1:6">
      <c r="A27" s="10"/>
      <c r="B27" s="10"/>
      <c r="C27" s="6"/>
      <c r="D27" s="6"/>
      <c r="E27" s="14"/>
      <c r="F27" s="14"/>
    </row>
    <row r="28" spans="1:6">
      <c r="A28" s="10"/>
      <c r="B28" s="10"/>
      <c r="C28" s="6"/>
      <c r="D28" s="6"/>
      <c r="E28" s="14"/>
      <c r="F28" s="14"/>
    </row>
    <row r="29" spans="1:6">
      <c r="A29" s="10"/>
      <c r="B29" s="10"/>
      <c r="C29" s="10"/>
      <c r="D29" s="10"/>
      <c r="E29" s="10"/>
      <c r="F29" s="10"/>
    </row>
    <row r="30" spans="1:6">
      <c r="A30" s="4"/>
      <c r="B30" s="4"/>
      <c r="C30" s="4"/>
      <c r="D30" s="4"/>
      <c r="E30" s="4"/>
      <c r="F30" s="4"/>
    </row>
  </sheetData>
  <phoneticPr fontId="4" type="noConversion"/>
  <pageMargins left="0.42519685039370081" right="0.42519685039370081" top="1.0456692913385828" bottom="1.0456692913385828" header="0.75" footer="0.75"/>
  <pageSetup paperSize="9" fitToWidth="0" fitToHeight="0" pageOrder="overThenDown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B1" sqref="B1"/>
    </sheetView>
  </sheetViews>
  <sheetFormatPr defaultColWidth="8.375" defaultRowHeight="11.25"/>
  <cols>
    <col min="1" max="1" width="5" style="1" customWidth="1"/>
    <col min="2" max="2" width="45.75" style="3" customWidth="1"/>
    <col min="3" max="3" width="12.875" style="1" customWidth="1"/>
    <col min="4" max="5" width="13.125" style="5" customWidth="1"/>
    <col min="6" max="6" width="16.125" style="1" customWidth="1"/>
    <col min="7" max="16384" width="8.375" style="1"/>
  </cols>
  <sheetData>
    <row r="1" spans="1:6" ht="15.75">
      <c r="A1" s="25"/>
      <c r="B1" s="108" t="s">
        <v>317</v>
      </c>
      <c r="C1" s="25"/>
      <c r="D1" s="26"/>
      <c r="E1" s="26"/>
      <c r="F1" s="25"/>
    </row>
    <row r="2" spans="1:6" ht="7.5" customHeight="1">
      <c r="A2" s="25"/>
      <c r="B2" s="107"/>
      <c r="C2" s="25"/>
      <c r="D2" s="26"/>
      <c r="E2" s="26"/>
      <c r="F2" s="25"/>
    </row>
    <row r="3" spans="1:6" ht="47.25">
      <c r="A3" s="28" t="s">
        <v>0</v>
      </c>
      <c r="B3" s="76" t="s">
        <v>1</v>
      </c>
      <c r="C3" s="30" t="s">
        <v>3</v>
      </c>
      <c r="D3" s="30" t="s">
        <v>4</v>
      </c>
      <c r="E3" s="30" t="s">
        <v>179</v>
      </c>
      <c r="F3" s="30" t="s">
        <v>5</v>
      </c>
    </row>
    <row r="4" spans="1:6" s="3" customFormat="1" ht="45.75" customHeight="1">
      <c r="A4" s="32">
        <v>1</v>
      </c>
      <c r="B4" s="32" t="s">
        <v>126</v>
      </c>
      <c r="C4" s="33" t="s">
        <v>6</v>
      </c>
      <c r="D4" s="33">
        <v>1080</v>
      </c>
      <c r="E4" s="34"/>
      <c r="F4" s="128">
        <f t="shared" ref="F4:F9" si="0">D4*E4</f>
        <v>0</v>
      </c>
    </row>
    <row r="5" spans="1:6" s="3" customFormat="1" ht="17.25" customHeight="1">
      <c r="A5" s="32">
        <v>2</v>
      </c>
      <c r="B5" s="32" t="s">
        <v>127</v>
      </c>
      <c r="C5" s="33" t="s">
        <v>6</v>
      </c>
      <c r="D5" s="33">
        <v>800</v>
      </c>
      <c r="E5" s="34"/>
      <c r="F5" s="128">
        <f t="shared" si="0"/>
        <v>0</v>
      </c>
    </row>
    <row r="6" spans="1:6" s="3" customFormat="1" ht="59.25" customHeight="1">
      <c r="A6" s="32">
        <v>3</v>
      </c>
      <c r="B6" s="32" t="s">
        <v>128</v>
      </c>
      <c r="C6" s="33" t="s">
        <v>6</v>
      </c>
      <c r="D6" s="33">
        <v>500</v>
      </c>
      <c r="E6" s="34"/>
      <c r="F6" s="128">
        <f t="shared" si="0"/>
        <v>0</v>
      </c>
    </row>
    <row r="7" spans="1:6" ht="17.25" customHeight="1">
      <c r="A7" s="32">
        <v>4</v>
      </c>
      <c r="B7" s="32" t="s">
        <v>315</v>
      </c>
      <c r="C7" s="33" t="s">
        <v>6</v>
      </c>
      <c r="D7" s="40">
        <v>800</v>
      </c>
      <c r="E7" s="78"/>
      <c r="F7" s="128">
        <f t="shared" si="0"/>
        <v>0</v>
      </c>
    </row>
    <row r="8" spans="1:6" ht="15">
      <c r="A8" s="32">
        <v>5</v>
      </c>
      <c r="B8" s="109" t="s">
        <v>316</v>
      </c>
      <c r="C8" s="47" t="s">
        <v>6</v>
      </c>
      <c r="D8" s="47">
        <v>500</v>
      </c>
      <c r="E8" s="47"/>
      <c r="F8" s="128">
        <f t="shared" si="0"/>
        <v>0</v>
      </c>
    </row>
    <row r="9" spans="1:6" ht="15">
      <c r="A9" s="25" t="s">
        <v>229</v>
      </c>
      <c r="B9" s="107" t="s">
        <v>302</v>
      </c>
      <c r="C9" s="25" t="s">
        <v>6</v>
      </c>
      <c r="D9" s="26">
        <v>460</v>
      </c>
      <c r="E9" s="26"/>
      <c r="F9" s="25">
        <f t="shared" si="0"/>
        <v>0</v>
      </c>
    </row>
    <row r="10" spans="1:6" ht="15.75">
      <c r="A10" s="25" t="s">
        <v>230</v>
      </c>
      <c r="B10" s="107" t="s">
        <v>314</v>
      </c>
      <c r="C10" s="25" t="s">
        <v>6</v>
      </c>
      <c r="D10" s="26">
        <v>800</v>
      </c>
      <c r="E10" s="110"/>
      <c r="F10" s="75"/>
    </row>
  </sheetData>
  <phoneticPr fontId="4" type="noConversion"/>
  <pageMargins left="0.42519685039370081" right="0.42519685039370081" top="1.0456692913385828" bottom="1.0456692913385828" header="0.75" footer="0.75"/>
  <pageSetup paperSize="9" fitToWidth="0" fitToHeight="0" pageOrder="overThenDown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D6" sqref="D6"/>
    </sheetView>
  </sheetViews>
  <sheetFormatPr defaultColWidth="8.375" defaultRowHeight="11.25"/>
  <cols>
    <col min="1" max="1" width="5" style="1" customWidth="1"/>
    <col min="2" max="2" width="45.375" style="3" customWidth="1"/>
    <col min="3" max="3" width="13" style="1" customWidth="1"/>
    <col min="4" max="4" width="13.5" style="1" customWidth="1"/>
    <col min="5" max="5" width="13.625" style="1" customWidth="1"/>
    <col min="6" max="6" width="16.875" style="1" customWidth="1"/>
    <col min="7" max="16384" width="8.375" style="1"/>
  </cols>
  <sheetData>
    <row r="1" spans="1:6" ht="31.5" customHeight="1">
      <c r="A1" s="25"/>
      <c r="B1" s="130" t="s">
        <v>308</v>
      </c>
      <c r="C1" s="130"/>
      <c r="D1" s="27"/>
      <c r="E1" s="25"/>
      <c r="F1" s="25"/>
    </row>
    <row r="2" spans="1:6" ht="15">
      <c r="A2" s="25"/>
      <c r="B2" s="107"/>
      <c r="C2" s="25"/>
      <c r="D2" s="25"/>
      <c r="E2" s="25"/>
      <c r="F2" s="25"/>
    </row>
    <row r="3" spans="1:6" s="3" customFormat="1" ht="47.25">
      <c r="A3" s="30" t="s">
        <v>0</v>
      </c>
      <c r="B3" s="76" t="s">
        <v>1</v>
      </c>
      <c r="C3" s="30" t="s">
        <v>3</v>
      </c>
      <c r="D3" s="30" t="s">
        <v>4</v>
      </c>
      <c r="E3" s="30" t="s">
        <v>179</v>
      </c>
      <c r="F3" s="30" t="s">
        <v>5</v>
      </c>
    </row>
    <row r="4" spans="1:6" ht="15">
      <c r="A4" s="37">
        <v>1</v>
      </c>
      <c r="B4" s="32" t="s">
        <v>130</v>
      </c>
      <c r="C4" s="40" t="s">
        <v>17</v>
      </c>
      <c r="D4" s="40">
        <v>120</v>
      </c>
      <c r="E4" s="59"/>
      <c r="F4" s="127">
        <f>D4*E4</f>
        <v>0</v>
      </c>
    </row>
    <row r="5" spans="1:6" ht="15">
      <c r="A5" s="37">
        <v>2</v>
      </c>
      <c r="B5" s="32" t="s">
        <v>131</v>
      </c>
      <c r="C5" s="40" t="s">
        <v>17</v>
      </c>
      <c r="D5" s="40">
        <v>120</v>
      </c>
      <c r="E5" s="59"/>
      <c r="F5" s="127">
        <f>D5*E5</f>
        <v>0</v>
      </c>
    </row>
    <row r="6" spans="1:6" ht="30">
      <c r="A6" s="37">
        <v>3</v>
      </c>
      <c r="B6" s="32" t="s">
        <v>132</v>
      </c>
      <c r="C6" s="40" t="s">
        <v>17</v>
      </c>
      <c r="D6" s="40">
        <v>120</v>
      </c>
      <c r="E6" s="59"/>
      <c r="F6" s="127">
        <f>D6*E6</f>
        <v>0</v>
      </c>
    </row>
    <row r="7" spans="1:6" ht="15">
      <c r="A7" s="37">
        <v>4</v>
      </c>
      <c r="B7" s="32" t="s">
        <v>197</v>
      </c>
      <c r="C7" s="40" t="s">
        <v>17</v>
      </c>
      <c r="D7" s="40">
        <v>120</v>
      </c>
      <c r="E7" s="59"/>
      <c r="F7" s="127">
        <f>D7*E7</f>
        <v>0</v>
      </c>
    </row>
    <row r="8" spans="1:6" ht="15">
      <c r="A8" s="90"/>
      <c r="B8" s="61"/>
      <c r="C8" s="62"/>
      <c r="D8" s="62"/>
      <c r="E8" s="63"/>
      <c r="F8" s="127">
        <f>D8*E8</f>
        <v>0</v>
      </c>
    </row>
    <row r="9" spans="1:6" ht="15">
      <c r="A9" s="84"/>
      <c r="B9" s="67"/>
      <c r="C9" s="69"/>
      <c r="D9" s="69"/>
      <c r="E9" s="71"/>
      <c r="F9" s="71"/>
    </row>
    <row r="10" spans="1:6" ht="15">
      <c r="A10" s="84"/>
      <c r="B10" s="67"/>
      <c r="C10" s="69"/>
      <c r="D10" s="69"/>
      <c r="E10" s="71"/>
      <c r="F10" s="71"/>
    </row>
    <row r="11" spans="1:6" ht="15.75">
      <c r="A11" s="84"/>
      <c r="B11" s="67"/>
      <c r="C11" s="69"/>
      <c r="D11" s="69"/>
      <c r="E11" s="87" t="s">
        <v>195</v>
      </c>
      <c r="F11" s="87">
        <f>SUM(F4:F10)</f>
        <v>0</v>
      </c>
    </row>
    <row r="12" spans="1:6">
      <c r="A12" s="17"/>
      <c r="B12" s="11"/>
      <c r="C12" s="6"/>
      <c r="D12" s="6"/>
      <c r="E12" s="14"/>
      <c r="F12" s="14"/>
    </row>
    <row r="13" spans="1:6">
      <c r="A13" s="17"/>
      <c r="B13" s="11"/>
      <c r="C13" s="6"/>
      <c r="D13" s="6"/>
      <c r="E13" s="14"/>
      <c r="F13" s="14"/>
    </row>
    <row r="14" spans="1:6">
      <c r="A14" s="17"/>
      <c r="B14" s="11"/>
      <c r="C14" s="6"/>
      <c r="D14" s="6"/>
      <c r="E14" s="14"/>
      <c r="F14" s="14"/>
    </row>
    <row r="15" spans="1:6">
      <c r="A15" s="17"/>
      <c r="B15" s="11"/>
      <c r="C15" s="6"/>
      <c r="D15" s="6"/>
      <c r="E15" s="14"/>
      <c r="F15" s="14"/>
    </row>
    <row r="16" spans="1:6">
      <c r="A16" s="17"/>
      <c r="B16" s="11"/>
      <c r="C16" s="6"/>
      <c r="D16" s="6"/>
      <c r="E16" s="14"/>
      <c r="F16" s="14"/>
    </row>
    <row r="17" spans="1:6">
      <c r="A17" s="17"/>
      <c r="B17" s="11"/>
      <c r="C17" s="6"/>
      <c r="D17" s="6"/>
      <c r="E17" s="14"/>
      <c r="F17" s="14"/>
    </row>
    <row r="18" spans="1:6">
      <c r="A18" s="17"/>
      <c r="B18" s="11"/>
      <c r="C18" s="6"/>
      <c r="D18" s="6"/>
      <c r="E18" s="14"/>
      <c r="F18" s="14"/>
    </row>
    <row r="19" spans="1:6">
      <c r="A19" s="17"/>
      <c r="B19" s="11"/>
      <c r="C19" s="6"/>
      <c r="D19" s="6"/>
      <c r="E19" s="14"/>
      <c r="F19" s="14"/>
    </row>
    <row r="20" spans="1:6">
      <c r="A20" s="17"/>
      <c r="B20" s="11"/>
      <c r="C20" s="6"/>
      <c r="D20" s="6"/>
      <c r="E20" s="14"/>
      <c r="F20" s="14"/>
    </row>
    <row r="21" spans="1:6">
      <c r="A21" s="17"/>
      <c r="B21" s="11"/>
      <c r="C21" s="6"/>
      <c r="D21" s="6"/>
      <c r="E21" s="14"/>
      <c r="F21" s="14"/>
    </row>
    <row r="22" spans="1:6">
      <c r="A22" s="17"/>
      <c r="B22" s="11"/>
      <c r="C22" s="6"/>
      <c r="D22" s="6"/>
      <c r="E22" s="14"/>
      <c r="F22" s="14"/>
    </row>
    <row r="23" spans="1:6">
      <c r="A23" s="17"/>
      <c r="B23" s="11"/>
      <c r="C23" s="6"/>
      <c r="D23" s="6"/>
      <c r="E23" s="14"/>
      <c r="F23" s="14"/>
    </row>
    <row r="24" spans="1:6">
      <c r="A24" s="17"/>
      <c r="B24" s="11"/>
      <c r="C24" s="6"/>
      <c r="D24" s="6"/>
      <c r="E24" s="14"/>
      <c r="F24" s="14"/>
    </row>
    <row r="25" spans="1:6">
      <c r="A25" s="17"/>
      <c r="B25" s="11"/>
      <c r="C25" s="6"/>
      <c r="D25" s="6"/>
      <c r="E25" s="14"/>
      <c r="F25" s="14"/>
    </row>
    <row r="26" spans="1:6">
      <c r="A26" s="17"/>
      <c r="B26" s="11"/>
      <c r="C26" s="6"/>
      <c r="D26" s="6"/>
      <c r="E26" s="14"/>
      <c r="F26" s="14"/>
    </row>
    <row r="27" spans="1:6">
      <c r="A27" s="17"/>
      <c r="B27" s="11"/>
      <c r="C27" s="6"/>
      <c r="D27" s="6"/>
      <c r="E27" s="14"/>
      <c r="F27" s="14"/>
    </row>
    <row r="28" spans="1:6">
      <c r="A28" s="17"/>
      <c r="B28" s="11"/>
      <c r="C28" s="6"/>
      <c r="D28" s="6"/>
      <c r="E28" s="14"/>
      <c r="F28" s="14"/>
    </row>
    <row r="29" spans="1:6">
      <c r="A29" s="17"/>
      <c r="B29" s="11"/>
      <c r="C29" s="6"/>
      <c r="D29" s="6"/>
      <c r="E29" s="14"/>
      <c r="F29" s="14"/>
    </row>
    <row r="30" spans="1:6">
      <c r="A30" s="17"/>
      <c r="B30" s="11"/>
      <c r="C30" s="6"/>
      <c r="D30" s="6"/>
      <c r="E30" s="14"/>
      <c r="F30" s="14"/>
    </row>
    <row r="31" spans="1:6">
      <c r="A31" s="17"/>
      <c r="B31" s="11"/>
      <c r="C31" s="6"/>
      <c r="D31" s="6"/>
      <c r="E31" s="14"/>
      <c r="F31" s="14"/>
    </row>
    <row r="32" spans="1:6">
      <c r="A32" s="16"/>
      <c r="B32" s="24"/>
      <c r="C32" s="16"/>
      <c r="D32" s="10"/>
      <c r="E32" s="14"/>
      <c r="F32" s="14"/>
    </row>
    <row r="33" spans="1:6">
      <c r="A33" s="16"/>
      <c r="B33" s="24"/>
      <c r="C33" s="16"/>
      <c r="D33" s="10"/>
      <c r="E33" s="14"/>
      <c r="F33" s="14"/>
    </row>
    <row r="34" spans="1:6">
      <c r="A34" s="16"/>
      <c r="B34" s="24"/>
      <c r="C34" s="16"/>
      <c r="D34" s="10"/>
      <c r="E34" s="14"/>
      <c r="F34" s="14"/>
    </row>
    <row r="35" spans="1:6">
      <c r="A35" s="16"/>
      <c r="B35" s="24"/>
      <c r="C35" s="16"/>
      <c r="D35" s="10"/>
      <c r="E35" s="10"/>
      <c r="F35" s="10"/>
    </row>
  </sheetData>
  <mergeCells count="1">
    <mergeCell ref="B1:C1"/>
  </mergeCells>
  <phoneticPr fontId="4" type="noConversion"/>
  <pageMargins left="0.42519685039370081" right="0.42519685039370081" top="1.0456692913385828" bottom="1.0456692913385828" header="0.75" footer="0.75"/>
  <pageSetup paperSize="9" fitToWidth="0" fitToHeight="0" pageOrder="overThenDown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B20" sqref="B20"/>
    </sheetView>
  </sheetViews>
  <sheetFormatPr defaultColWidth="8.375" defaultRowHeight="11.25"/>
  <cols>
    <col min="1" max="1" width="5.125" style="1" customWidth="1"/>
    <col min="2" max="2" width="46.125" style="1" customWidth="1"/>
    <col min="3" max="3" width="13.125" style="1" customWidth="1"/>
    <col min="4" max="4" width="13.625" style="1" customWidth="1"/>
    <col min="5" max="5" width="13.5" style="1" customWidth="1"/>
    <col min="6" max="6" width="16" style="1" customWidth="1"/>
    <col min="7" max="16384" width="8.375" style="1"/>
  </cols>
  <sheetData>
    <row r="1" spans="1:6" ht="15">
      <c r="A1" s="25"/>
      <c r="B1" s="25"/>
      <c r="C1" s="25"/>
      <c r="D1" s="25"/>
      <c r="E1" s="25"/>
      <c r="F1" s="25"/>
    </row>
    <row r="2" spans="1:6" ht="15.75">
      <c r="A2" s="27" t="s">
        <v>133</v>
      </c>
      <c r="B2" s="27"/>
      <c r="C2" s="27"/>
      <c r="D2" s="27"/>
      <c r="E2" s="25"/>
      <c r="F2" s="25"/>
    </row>
    <row r="3" spans="1:6" ht="15">
      <c r="A3" s="25"/>
      <c r="B3" s="25"/>
      <c r="C3" s="25"/>
      <c r="D3" s="25"/>
      <c r="E3" s="25"/>
      <c r="F3" s="25"/>
    </row>
    <row r="4" spans="1:6" ht="15">
      <c r="A4" s="25"/>
      <c r="B4" s="25"/>
      <c r="C4" s="25"/>
      <c r="D4" s="25"/>
      <c r="E4" s="25"/>
      <c r="F4" s="25"/>
    </row>
    <row r="5" spans="1:6" s="3" customFormat="1" ht="47.25">
      <c r="A5" s="91" t="s">
        <v>0</v>
      </c>
      <c r="B5" s="91" t="s">
        <v>1</v>
      </c>
      <c r="C5" s="56" t="s">
        <v>3</v>
      </c>
      <c r="D5" s="30" t="s">
        <v>4</v>
      </c>
      <c r="E5" s="30" t="s">
        <v>179</v>
      </c>
      <c r="F5" s="30" t="s">
        <v>5</v>
      </c>
    </row>
    <row r="6" spans="1:6" ht="30.75">
      <c r="A6" s="37">
        <v>1</v>
      </c>
      <c r="B6" s="32" t="s">
        <v>134</v>
      </c>
      <c r="C6" s="40" t="s">
        <v>17</v>
      </c>
      <c r="D6" s="40">
        <v>300</v>
      </c>
      <c r="E6" s="59"/>
      <c r="F6" s="125">
        <f t="shared" ref="F6:F11" si="0">D6*E6</f>
        <v>0</v>
      </c>
    </row>
    <row r="7" spans="1:6" ht="15.75">
      <c r="A7" s="37">
        <v>2</v>
      </c>
      <c r="B7" s="32" t="s">
        <v>135</v>
      </c>
      <c r="C7" s="40" t="s">
        <v>17</v>
      </c>
      <c r="D7" s="40">
        <v>230</v>
      </c>
      <c r="E7" s="59"/>
      <c r="F7" s="125">
        <f t="shared" si="0"/>
        <v>0</v>
      </c>
    </row>
    <row r="8" spans="1:6" ht="15.75">
      <c r="A8" s="37">
        <v>3</v>
      </c>
      <c r="B8" s="32" t="s">
        <v>136</v>
      </c>
      <c r="C8" s="40" t="s">
        <v>17</v>
      </c>
      <c r="D8" s="40"/>
      <c r="E8" s="59"/>
      <c r="F8" s="125">
        <f t="shared" si="0"/>
        <v>0</v>
      </c>
    </row>
    <row r="9" spans="1:6" ht="15.75">
      <c r="A9" s="37">
        <v>4</v>
      </c>
      <c r="B9" s="32" t="s">
        <v>137</v>
      </c>
      <c r="C9" s="40" t="s">
        <v>17</v>
      </c>
      <c r="D9" s="40">
        <v>50</v>
      </c>
      <c r="E9" s="59"/>
      <c r="F9" s="125">
        <f t="shared" si="0"/>
        <v>0</v>
      </c>
    </row>
    <row r="10" spans="1:6" ht="15.75">
      <c r="A10" s="37">
        <v>5</v>
      </c>
      <c r="B10" s="32" t="s">
        <v>138</v>
      </c>
      <c r="C10" s="40" t="s">
        <v>17</v>
      </c>
      <c r="D10" s="40">
        <v>500</v>
      </c>
      <c r="E10" s="59"/>
      <c r="F10" s="125">
        <f t="shared" si="0"/>
        <v>0</v>
      </c>
    </row>
    <row r="11" spans="1:6" ht="15.75">
      <c r="A11" s="37">
        <v>6</v>
      </c>
      <c r="B11" s="32" t="s">
        <v>196</v>
      </c>
      <c r="C11" s="40" t="s">
        <v>17</v>
      </c>
      <c r="D11" s="40"/>
      <c r="E11" s="59"/>
      <c r="F11" s="125">
        <f t="shared" si="0"/>
        <v>0</v>
      </c>
    </row>
    <row r="12" spans="1:6" ht="15.75">
      <c r="A12" s="66"/>
      <c r="B12" s="67"/>
      <c r="C12" s="69"/>
      <c r="D12" s="93"/>
      <c r="E12" s="72"/>
      <c r="F12" s="72"/>
    </row>
    <row r="13" spans="1:6" ht="15.75">
      <c r="A13" s="66"/>
      <c r="B13" s="67"/>
      <c r="C13" s="69"/>
      <c r="D13" s="93"/>
      <c r="E13" s="72"/>
      <c r="F13" s="72"/>
    </row>
    <row r="14" spans="1:6" ht="15.75">
      <c r="A14" s="66"/>
      <c r="B14" s="67"/>
      <c r="C14" s="69"/>
      <c r="D14" s="93"/>
      <c r="E14" s="87" t="s">
        <v>195</v>
      </c>
      <c r="F14" s="87">
        <f>SUM(F6:F13)</f>
        <v>0</v>
      </c>
    </row>
    <row r="15" spans="1:6">
      <c r="A15" s="10"/>
      <c r="B15" s="11"/>
      <c r="C15" s="6"/>
      <c r="D15" s="19"/>
      <c r="E15" s="7"/>
      <c r="F15" s="7"/>
    </row>
    <row r="16" spans="1:6">
      <c r="A16" s="10"/>
      <c r="B16" s="11"/>
      <c r="C16" s="6"/>
      <c r="D16" s="19"/>
      <c r="E16" s="7"/>
      <c r="F16" s="7"/>
    </row>
    <row r="17" spans="1:6">
      <c r="A17" s="10"/>
      <c r="B17" s="11"/>
      <c r="C17" s="6"/>
      <c r="D17" s="19"/>
      <c r="E17" s="7"/>
      <c r="F17" s="7"/>
    </row>
    <row r="18" spans="1:6">
      <c r="A18" s="10"/>
      <c r="B18" s="11"/>
      <c r="C18" s="6"/>
      <c r="D18" s="19"/>
      <c r="E18" s="7"/>
      <c r="F18" s="7"/>
    </row>
    <row r="19" spans="1:6">
      <c r="A19" s="10"/>
      <c r="B19" s="11"/>
      <c r="C19" s="6"/>
      <c r="D19" s="19"/>
      <c r="E19" s="7"/>
      <c r="F19" s="7"/>
    </row>
    <row r="20" spans="1:6">
      <c r="A20" s="10"/>
      <c r="B20" s="11"/>
      <c r="C20" s="6"/>
      <c r="D20" s="19"/>
      <c r="E20" s="7"/>
      <c r="F20" s="7"/>
    </row>
    <row r="21" spans="1:6">
      <c r="A21" s="10"/>
      <c r="B21" s="11"/>
      <c r="C21" s="6"/>
      <c r="D21" s="19"/>
      <c r="E21" s="7"/>
      <c r="F21" s="7"/>
    </row>
    <row r="22" spans="1:6">
      <c r="A22" s="10"/>
      <c r="B22" s="11"/>
      <c r="C22" s="6"/>
      <c r="D22" s="19"/>
      <c r="E22" s="7"/>
      <c r="F22" s="7"/>
    </row>
    <row r="23" spans="1:6">
      <c r="A23" s="10"/>
      <c r="B23" s="11"/>
      <c r="C23" s="6"/>
      <c r="D23" s="19"/>
      <c r="E23" s="7"/>
      <c r="F23" s="7"/>
    </row>
    <row r="24" spans="1:6">
      <c r="A24" s="10"/>
      <c r="B24" s="10"/>
      <c r="C24" s="10"/>
      <c r="D24" s="20"/>
      <c r="E24" s="7"/>
      <c r="F24" s="7"/>
    </row>
    <row r="25" spans="1:6">
      <c r="A25" s="10"/>
      <c r="B25" s="10"/>
      <c r="C25" s="10"/>
      <c r="D25" s="20"/>
      <c r="E25" s="7"/>
      <c r="F25" s="7"/>
    </row>
    <row r="26" spans="1:6">
      <c r="A26" s="10"/>
      <c r="B26" s="10"/>
      <c r="C26" s="10"/>
      <c r="D26" s="20"/>
      <c r="E26" s="7"/>
      <c r="F26" s="7"/>
    </row>
    <row r="27" spans="1:6">
      <c r="A27" s="10"/>
      <c r="B27" s="10"/>
      <c r="C27" s="10"/>
      <c r="D27" s="10"/>
      <c r="E27" s="16"/>
      <c r="F27" s="16"/>
    </row>
    <row r="28" spans="1:6">
      <c r="A28" s="10"/>
      <c r="B28" s="10"/>
      <c r="C28" s="10"/>
      <c r="D28" s="10"/>
      <c r="E28" s="16"/>
      <c r="F28" s="16"/>
    </row>
    <row r="29" spans="1:6">
      <c r="A29" s="4"/>
      <c r="B29" s="4"/>
      <c r="C29" s="4"/>
      <c r="D29" s="4"/>
    </row>
  </sheetData>
  <phoneticPr fontId="4" type="noConversion"/>
  <pageMargins left="0.42519685039370081" right="0.42519685039370081" top="1.0456692913385828" bottom="1.0456692913385828" header="0.75" footer="0.75"/>
  <pageSetup paperSize="9" fitToWidth="0" fitToHeight="0" pageOrder="overThenDown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1"/>
  <sheetViews>
    <sheetView workbookViewId="0">
      <selection activeCell="I6" sqref="I6"/>
    </sheetView>
  </sheetViews>
  <sheetFormatPr defaultColWidth="8.375" defaultRowHeight="11.25"/>
  <cols>
    <col min="1" max="1" width="5.5" style="1" customWidth="1"/>
    <col min="2" max="2" width="32.125" style="1" customWidth="1"/>
    <col min="3" max="3" width="12.25" style="1" customWidth="1"/>
    <col min="4" max="4" width="16.75" style="1" customWidth="1"/>
    <col min="5" max="5" width="13.125" style="1" customWidth="1"/>
    <col min="6" max="6" width="16.5" style="1" customWidth="1"/>
    <col min="7" max="16384" width="8.375" style="1"/>
  </cols>
  <sheetData>
    <row r="2" spans="1:6" ht="15.75">
      <c r="A2" s="25"/>
      <c r="B2" s="27" t="s">
        <v>194</v>
      </c>
      <c r="C2" s="25"/>
      <c r="D2" s="25"/>
      <c r="E2" s="25"/>
      <c r="F2" s="25"/>
    </row>
    <row r="3" spans="1:6" ht="15">
      <c r="A3" s="25"/>
      <c r="B3" s="25"/>
      <c r="C3" s="25"/>
      <c r="D3" s="25"/>
      <c r="E3" s="25"/>
      <c r="F3" s="25"/>
    </row>
    <row r="4" spans="1:6" ht="15">
      <c r="A4" s="25"/>
      <c r="B4" s="25"/>
      <c r="C4" s="25"/>
      <c r="D4" s="25"/>
      <c r="E4" s="25"/>
      <c r="F4" s="25"/>
    </row>
    <row r="5" spans="1:6" ht="15">
      <c r="A5" s="25"/>
      <c r="B5" s="25"/>
      <c r="C5" s="25"/>
      <c r="D5" s="25"/>
      <c r="E5" s="25"/>
      <c r="F5" s="25"/>
    </row>
    <row r="6" spans="1:6" s="3" customFormat="1" ht="47.25">
      <c r="A6" s="76" t="s">
        <v>0</v>
      </c>
      <c r="B6" s="76" t="s">
        <v>1</v>
      </c>
      <c r="C6" s="30" t="s">
        <v>3</v>
      </c>
      <c r="D6" s="30" t="s">
        <v>4</v>
      </c>
      <c r="E6" s="30" t="s">
        <v>179</v>
      </c>
      <c r="F6" s="30" t="s">
        <v>5</v>
      </c>
    </row>
    <row r="7" spans="1:6" ht="15.75">
      <c r="A7" s="37">
        <v>1</v>
      </c>
      <c r="B7" s="94" t="s">
        <v>140</v>
      </c>
      <c r="C7" s="40" t="s">
        <v>139</v>
      </c>
      <c r="D7" s="92">
        <v>5000</v>
      </c>
      <c r="E7" s="60"/>
      <c r="F7" s="125">
        <f>D7*E7</f>
        <v>0</v>
      </c>
    </row>
    <row r="8" spans="1:6" ht="15.75">
      <c r="A8" s="25"/>
      <c r="B8" s="25"/>
      <c r="C8" s="95"/>
      <c r="D8" s="96"/>
      <c r="E8" s="27"/>
      <c r="F8" s="27"/>
    </row>
    <row r="9" spans="1:6" ht="15.75">
      <c r="A9" s="25"/>
      <c r="B9" s="25"/>
      <c r="C9" s="25"/>
      <c r="D9" s="27"/>
      <c r="E9" s="27"/>
      <c r="F9" s="72"/>
    </row>
    <row r="10" spans="1:6" ht="15">
      <c r="A10" s="25"/>
      <c r="B10" s="25"/>
      <c r="C10" s="25"/>
      <c r="D10" s="25"/>
      <c r="E10" s="25"/>
      <c r="F10" s="25"/>
    </row>
    <row r="11" spans="1:6" ht="15.75">
      <c r="A11" s="25"/>
      <c r="B11" s="25"/>
      <c r="C11" s="25"/>
      <c r="D11" s="25"/>
      <c r="E11" s="74" t="s">
        <v>195</v>
      </c>
      <c r="F11" s="75">
        <f>SUM(F7:F10)</f>
        <v>0</v>
      </c>
    </row>
  </sheetData>
  <phoneticPr fontId="4" type="noConversion"/>
  <pageMargins left="0.42519685039370081" right="0.42519685039370081" top="1.0456692913385828" bottom="1.0456692913385828" header="0.75" footer="0.75"/>
  <pageSetup paperSize="9" fitToWidth="0" fitToHeight="0" pageOrder="overThenDown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1"/>
  <sheetViews>
    <sheetView workbookViewId="0">
      <selection activeCell="H3" sqref="H3"/>
    </sheetView>
  </sheetViews>
  <sheetFormatPr defaultColWidth="8.375" defaultRowHeight="11.25"/>
  <cols>
    <col min="1" max="1" width="5.25" style="1" customWidth="1"/>
    <col min="2" max="2" width="45.25" style="1" customWidth="1"/>
    <col min="3" max="3" width="11.625" style="1" customWidth="1"/>
    <col min="4" max="5" width="14.5" style="1" customWidth="1"/>
    <col min="6" max="6" width="15.125" style="1" customWidth="1"/>
    <col min="7" max="16384" width="8.375" style="1"/>
  </cols>
  <sheetData>
    <row r="2" spans="1:6" ht="15">
      <c r="A2" s="25"/>
      <c r="B2" s="55" t="s">
        <v>309</v>
      </c>
      <c r="C2" s="25"/>
      <c r="D2" s="25"/>
      <c r="E2" s="25"/>
      <c r="F2" s="25"/>
    </row>
    <row r="3" spans="1:6" ht="15.75" customHeight="1">
      <c r="A3" s="25"/>
      <c r="B3" s="25"/>
      <c r="C3" s="25"/>
      <c r="D3" s="25"/>
      <c r="E3" s="25"/>
      <c r="F3" s="25"/>
    </row>
    <row r="4" spans="1:6" ht="47.25">
      <c r="A4" s="28" t="s">
        <v>0</v>
      </c>
      <c r="B4" s="28" t="s">
        <v>1</v>
      </c>
      <c r="C4" s="30" t="s">
        <v>3</v>
      </c>
      <c r="D4" s="30" t="s">
        <v>4</v>
      </c>
      <c r="E4" s="30" t="s">
        <v>179</v>
      </c>
      <c r="F4" s="30" t="s">
        <v>5</v>
      </c>
    </row>
    <row r="5" spans="1:6" ht="15.75">
      <c r="A5" s="37">
        <v>1</v>
      </c>
      <c r="B5" s="32" t="s">
        <v>141</v>
      </c>
      <c r="C5" s="40" t="s">
        <v>6</v>
      </c>
      <c r="D5" s="40">
        <v>20</v>
      </c>
      <c r="E5" s="78"/>
      <c r="F5" s="125">
        <f>D5*E5</f>
        <v>0</v>
      </c>
    </row>
    <row r="6" spans="1:6" ht="15.75">
      <c r="A6" s="37">
        <v>4</v>
      </c>
      <c r="B6" s="32" t="s">
        <v>142</v>
      </c>
      <c r="C6" s="40" t="s">
        <v>6</v>
      </c>
      <c r="D6" s="40">
        <v>15</v>
      </c>
      <c r="E6" s="78"/>
      <c r="F6" s="125">
        <f t="shared" ref="F6:F16" si="0">D6*E6</f>
        <v>0</v>
      </c>
    </row>
    <row r="7" spans="1:6" ht="15.75">
      <c r="A7" s="37">
        <v>5</v>
      </c>
      <c r="B7" s="32" t="s">
        <v>143</v>
      </c>
      <c r="C7" s="40" t="s">
        <v>6</v>
      </c>
      <c r="D7" s="40">
        <v>20</v>
      </c>
      <c r="E7" s="78"/>
      <c r="F7" s="125">
        <f t="shared" si="0"/>
        <v>0</v>
      </c>
    </row>
    <row r="8" spans="1:6" ht="15.75">
      <c r="A8" s="37">
        <v>6</v>
      </c>
      <c r="B8" s="32" t="s">
        <v>144</v>
      </c>
      <c r="C8" s="40" t="s">
        <v>6</v>
      </c>
      <c r="D8" s="40">
        <v>20</v>
      </c>
      <c r="E8" s="78"/>
      <c r="F8" s="125">
        <f t="shared" si="0"/>
        <v>0</v>
      </c>
    </row>
    <row r="9" spans="1:6" ht="15.75">
      <c r="A9" s="37">
        <v>7</v>
      </c>
      <c r="B9" s="32" t="s">
        <v>145</v>
      </c>
      <c r="C9" s="40" t="s">
        <v>6</v>
      </c>
      <c r="D9" s="40">
        <v>20</v>
      </c>
      <c r="E9" s="78"/>
      <c r="F9" s="125">
        <f t="shared" si="0"/>
        <v>0</v>
      </c>
    </row>
    <row r="10" spans="1:6" ht="15.75">
      <c r="A10" s="37">
        <v>8</v>
      </c>
      <c r="B10" s="32" t="s">
        <v>146</v>
      </c>
      <c r="C10" s="40" t="s">
        <v>6</v>
      </c>
      <c r="D10" s="40">
        <v>80</v>
      </c>
      <c r="E10" s="78"/>
      <c r="F10" s="125">
        <f t="shared" si="0"/>
        <v>0</v>
      </c>
    </row>
    <row r="11" spans="1:6" ht="15.75">
      <c r="A11" s="37">
        <v>9</v>
      </c>
      <c r="B11" s="32" t="s">
        <v>147</v>
      </c>
      <c r="C11" s="40" t="s">
        <v>6</v>
      </c>
      <c r="D11" s="40">
        <v>25</v>
      </c>
      <c r="E11" s="78"/>
      <c r="F11" s="125">
        <f t="shared" si="0"/>
        <v>0</v>
      </c>
    </row>
    <row r="12" spans="1:6" ht="15.75">
      <c r="A12" s="37">
        <v>12</v>
      </c>
      <c r="B12" s="32" t="s">
        <v>148</v>
      </c>
      <c r="C12" s="40" t="s">
        <v>6</v>
      </c>
      <c r="D12" s="40">
        <v>25</v>
      </c>
      <c r="E12" s="78"/>
      <c r="F12" s="125">
        <f t="shared" si="0"/>
        <v>0</v>
      </c>
    </row>
    <row r="13" spans="1:6" ht="15.75">
      <c r="A13" s="37">
        <v>14</v>
      </c>
      <c r="B13" s="32" t="s">
        <v>183</v>
      </c>
      <c r="C13" s="40" t="s">
        <v>129</v>
      </c>
      <c r="D13" s="40">
        <v>10</v>
      </c>
      <c r="E13" s="78"/>
      <c r="F13" s="125">
        <f t="shared" si="0"/>
        <v>0</v>
      </c>
    </row>
    <row r="14" spans="1:6" ht="15.75">
      <c r="A14" s="37">
        <v>16</v>
      </c>
      <c r="B14" s="32" t="s">
        <v>149</v>
      </c>
      <c r="C14" s="40" t="s">
        <v>6</v>
      </c>
      <c r="D14" s="40">
        <v>10</v>
      </c>
      <c r="E14" s="78"/>
      <c r="F14" s="125">
        <f t="shared" si="0"/>
        <v>0</v>
      </c>
    </row>
    <row r="15" spans="1:6" ht="15.75">
      <c r="A15" s="37">
        <v>17</v>
      </c>
      <c r="B15" s="32" t="s">
        <v>150</v>
      </c>
      <c r="C15" s="40" t="s">
        <v>6</v>
      </c>
      <c r="D15" s="40">
        <v>20</v>
      </c>
      <c r="E15" s="78"/>
      <c r="F15" s="125">
        <f t="shared" si="0"/>
        <v>0</v>
      </c>
    </row>
    <row r="16" spans="1:6" ht="15.75">
      <c r="A16" s="37">
        <v>18</v>
      </c>
      <c r="B16" s="32" t="s">
        <v>184</v>
      </c>
      <c r="C16" s="40" t="s">
        <v>6</v>
      </c>
      <c r="D16" s="40">
        <v>20</v>
      </c>
      <c r="E16" s="78"/>
      <c r="F16" s="125">
        <f t="shared" si="0"/>
        <v>0</v>
      </c>
    </row>
    <row r="17" spans="1:6" ht="15.75">
      <c r="A17" s="66"/>
      <c r="B17" s="67"/>
      <c r="C17" s="69"/>
      <c r="D17" s="93"/>
      <c r="E17" s="97"/>
      <c r="F17" s="72"/>
    </row>
    <row r="18" spans="1:6" ht="15.75">
      <c r="A18" s="66"/>
      <c r="B18" s="67"/>
      <c r="C18" s="69"/>
      <c r="D18" s="93"/>
      <c r="E18" s="98" t="s">
        <v>195</v>
      </c>
      <c r="F18" s="87">
        <f>SUM(F5:F17)</f>
        <v>0</v>
      </c>
    </row>
    <row r="19" spans="1:6">
      <c r="A19" s="10"/>
      <c r="B19" s="11"/>
      <c r="C19" s="6"/>
      <c r="D19" s="19"/>
      <c r="E19" s="21"/>
      <c r="F19" s="7"/>
    </row>
    <row r="20" spans="1:6">
      <c r="A20" s="10"/>
      <c r="B20" s="11"/>
      <c r="C20" s="6"/>
      <c r="D20" s="19"/>
      <c r="E20" s="21"/>
      <c r="F20" s="7"/>
    </row>
    <row r="21" spans="1:6">
      <c r="A21" s="10"/>
      <c r="B21" s="11"/>
      <c r="C21" s="6"/>
      <c r="D21" s="19"/>
      <c r="E21" s="21"/>
      <c r="F21" s="7"/>
    </row>
    <row r="22" spans="1:6">
      <c r="A22" s="10"/>
      <c r="B22" s="11"/>
      <c r="C22" s="6"/>
      <c r="D22" s="19"/>
      <c r="E22" s="21"/>
      <c r="F22" s="7"/>
    </row>
    <row r="23" spans="1:6">
      <c r="A23" s="10"/>
      <c r="B23" s="11"/>
      <c r="C23" s="6"/>
      <c r="D23" s="19"/>
      <c r="E23" s="21"/>
      <c r="F23" s="7"/>
    </row>
    <row r="24" spans="1:6">
      <c r="A24" s="10"/>
      <c r="B24" s="11"/>
      <c r="C24" s="6"/>
      <c r="D24" s="19"/>
      <c r="E24" s="21"/>
      <c r="F24" s="7"/>
    </row>
    <row r="25" spans="1:6">
      <c r="A25" s="10"/>
      <c r="B25" s="11"/>
      <c r="C25" s="6"/>
      <c r="D25" s="19"/>
      <c r="E25" s="21"/>
      <c r="F25" s="7"/>
    </row>
    <row r="26" spans="1:6">
      <c r="A26" s="10"/>
      <c r="B26" s="11"/>
      <c r="C26" s="6"/>
      <c r="D26" s="19"/>
      <c r="E26" s="21"/>
      <c r="F26" s="7"/>
    </row>
    <row r="27" spans="1:6">
      <c r="A27" s="10"/>
      <c r="B27" s="11"/>
      <c r="C27" s="6"/>
      <c r="D27" s="19"/>
      <c r="E27" s="21"/>
      <c r="F27" s="7"/>
    </row>
    <row r="28" spans="1:6">
      <c r="A28" s="10"/>
      <c r="B28" s="11"/>
      <c r="C28" s="6"/>
      <c r="D28" s="19"/>
      <c r="E28" s="21"/>
      <c r="F28" s="7"/>
    </row>
    <row r="29" spans="1:6">
      <c r="A29" s="10"/>
      <c r="B29" s="11"/>
      <c r="C29" s="6"/>
      <c r="D29" s="19"/>
      <c r="E29" s="21"/>
      <c r="F29" s="7"/>
    </row>
    <row r="30" spans="1:6">
      <c r="A30" s="10"/>
      <c r="B30" s="11"/>
      <c r="C30" s="6"/>
      <c r="D30" s="19"/>
      <c r="E30" s="21"/>
      <c r="F30" s="7"/>
    </row>
    <row r="31" spans="1:6">
      <c r="A31" s="10"/>
      <c r="B31" s="11"/>
      <c r="C31" s="6"/>
      <c r="D31" s="19"/>
      <c r="E31" s="21"/>
      <c r="F31" s="7"/>
    </row>
    <row r="32" spans="1:6">
      <c r="A32" s="10"/>
      <c r="B32" s="11"/>
      <c r="C32" s="6"/>
      <c r="D32" s="19"/>
      <c r="E32" s="21"/>
      <c r="F32" s="7"/>
    </row>
    <row r="33" spans="1:6">
      <c r="A33" s="16"/>
      <c r="B33" s="16"/>
      <c r="C33" s="16"/>
      <c r="D33" s="20"/>
      <c r="E33" s="7"/>
      <c r="F33" s="7"/>
    </row>
    <row r="34" spans="1:6">
      <c r="A34" s="16"/>
      <c r="B34" s="16"/>
      <c r="C34" s="16"/>
      <c r="D34" s="20"/>
      <c r="E34" s="7"/>
      <c r="F34" s="7"/>
    </row>
    <row r="35" spans="1:6">
      <c r="A35" s="16"/>
      <c r="B35" s="16"/>
      <c r="C35" s="16"/>
      <c r="D35" s="20"/>
      <c r="E35" s="7"/>
      <c r="F35" s="7"/>
    </row>
    <row r="36" spans="1:6">
      <c r="A36" s="16"/>
      <c r="B36" s="16"/>
      <c r="C36" s="16"/>
      <c r="D36" s="20"/>
      <c r="E36" s="7"/>
      <c r="F36" s="7"/>
    </row>
    <row r="37" spans="1:6">
      <c r="D37" s="2"/>
      <c r="E37" s="2"/>
      <c r="F37" s="2"/>
    </row>
    <row r="38" spans="1:6">
      <c r="D38" s="2"/>
      <c r="E38" s="2"/>
      <c r="F38" s="2"/>
    </row>
    <row r="39" spans="1:6">
      <c r="D39" s="2"/>
      <c r="E39" s="2"/>
      <c r="F39" s="2"/>
    </row>
    <row r="40" spans="1:6">
      <c r="D40" s="2"/>
      <c r="E40" s="2"/>
      <c r="F40" s="2"/>
    </row>
    <row r="41" spans="1:6">
      <c r="D41" s="2"/>
      <c r="E41" s="2"/>
      <c r="F41" s="2"/>
    </row>
  </sheetData>
  <phoneticPr fontId="4" type="noConversion"/>
  <pageMargins left="0.42519685039370081" right="0.42519685039370081" top="1.0456692913385828" bottom="1.0456692913385828" header="0.75" footer="0.75"/>
  <pageSetup paperSize="9" fitToWidth="0" fitToHeight="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Produkty sypkie</vt:lpstr>
      <vt:lpstr>Napoje, soki</vt:lpstr>
      <vt:lpstr>Warzywa, owoce</vt:lpstr>
      <vt:lpstr>Drób i przetwory</vt:lpstr>
      <vt:lpstr>Pieczywo</vt:lpstr>
      <vt:lpstr>Ryby</vt:lpstr>
      <vt:lpstr>Wyroby garrmażeryjne</vt:lpstr>
      <vt:lpstr>Jaja</vt:lpstr>
      <vt:lpstr>Mrożonki</vt:lpstr>
      <vt:lpstr>Nabiał</vt:lpstr>
      <vt:lpstr>Mięso, wędliny</vt:lpstr>
      <vt:lpstr>Wartość zamówienia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SP8</dc:creator>
  <cp:lastModifiedBy>www</cp:lastModifiedBy>
  <cp:revision>6</cp:revision>
  <cp:lastPrinted>2015-12-14T10:59:57Z</cp:lastPrinted>
  <dcterms:created xsi:type="dcterms:W3CDTF">2014-02-04T08:59:17Z</dcterms:created>
  <dcterms:modified xsi:type="dcterms:W3CDTF">2015-12-14T13:42:10Z</dcterms:modified>
</cp:coreProperties>
</file>